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11550" tabRatio="873" activeTab="0"/>
  </bookViews>
  <sheets>
    <sheet name="ГОО" sheetId="1" r:id="rId1"/>
    <sheet name="ГБПОУ" sheetId="2" r:id="rId2"/>
    <sheet name="ГБПОУ должн" sheetId="3" r:id="rId3"/>
    <sheet name="рейтинг ГБПОУ по аттестов" sheetId="4" r:id="rId4"/>
    <sheet name="рейтинг ГБПОУ по ВК" sheetId="5" r:id="rId5"/>
    <sheet name="ДД" sheetId="6" r:id="rId6"/>
    <sheet name="ДД должн" sheetId="7" r:id="rId7"/>
    <sheet name="рейтинг ДД по аттестов" sheetId="8" r:id="rId8"/>
    <sheet name="рейтинг ДД по ВК" sheetId="9" r:id="rId9"/>
    <sheet name="С(К)ОШ" sheetId="10" r:id="rId10"/>
    <sheet name="С(К)ОШ должн" sheetId="11" r:id="rId11"/>
    <sheet name="Рейтинг С(К)ОШ по ВК" sheetId="12" r:id="rId12"/>
    <sheet name="Рейтинг С(К)ОШ по аттест" sheetId="13" r:id="rId13"/>
    <sheet name="ООО" sheetId="14" r:id="rId14"/>
    <sheet name="ОО должн" sheetId="15" r:id="rId15"/>
    <sheet name="ДОО" sheetId="16" r:id="rId16"/>
    <sheet name="ДОО должн" sheetId="17" r:id="rId17"/>
    <sheet name="ДОД" sheetId="18" r:id="rId18"/>
    <sheet name="ДОД должн" sheetId="19" r:id="rId19"/>
    <sheet name="Рейтинг ДОД по аттест" sheetId="20" r:id="rId20"/>
    <sheet name="Рейтинг ДОД по ВК" sheetId="21" r:id="rId21"/>
    <sheet name="Сводная МОУ и ГОУ" sheetId="22" r:id="rId22"/>
    <sheet name="Сводная МОУ и ГОУ без СЗД" sheetId="23" r:id="rId23"/>
    <sheet name="МОО" sheetId="24" r:id="rId24"/>
    <sheet name="МОО должн" sheetId="25" r:id="rId25"/>
    <sheet name="Рейтинг МОО по ВК" sheetId="26" r:id="rId26"/>
    <sheet name="Рейтинг МОО по аттест" sheetId="27" r:id="rId27"/>
    <sheet name="Рейтинг В+П от общ кол" sheetId="28" r:id="rId28"/>
  </sheets>
  <definedNames>
    <definedName name="_xlnm._FilterDatabase" localSheetId="0" hidden="1">'ГОО'!$A$5:$M$5</definedName>
    <definedName name="_xlnm._FilterDatabase" localSheetId="23" hidden="1">'МОО'!$A$5:$M$5</definedName>
    <definedName name="_xlnm._FilterDatabase" localSheetId="3" hidden="1">'рейтинг ГБПОУ по аттестов'!$A$5:$M$65</definedName>
    <definedName name="_xlnm._FilterDatabase" localSheetId="4" hidden="1">'рейтинг ГБПОУ по ВК'!$A$5:$M$5</definedName>
    <definedName name="_xlnm._FilterDatabase" localSheetId="12" hidden="1">'Рейтинг С(К)ОШ по аттест'!$A$5:$M$5</definedName>
    <definedName name="_xlnm.Print_Titles" localSheetId="1">'ГБПОУ'!$2:$4</definedName>
    <definedName name="_xlnm.Print_Titles" localSheetId="0">'ГОО'!$2:$4</definedName>
    <definedName name="_xlnm.Print_Titles" localSheetId="24">'МОО должн'!$3:$5</definedName>
    <definedName name="_xlnm.Print_Titles" localSheetId="12">'Рейтинг С(К)ОШ по аттест'!$2:$4</definedName>
    <definedName name="_xlnm.Print_Titles" localSheetId="11">'Рейтинг С(К)ОШ по ВК'!$2:$4</definedName>
    <definedName name="_xlnm.Print_Titles" localSheetId="9">'С(К)ОШ'!$2:$4</definedName>
  </definedNames>
  <calcPr fullCalcOnLoad="1"/>
</workbook>
</file>

<file path=xl/sharedStrings.xml><?xml version="1.0" encoding="utf-8"?>
<sst xmlns="http://schemas.openxmlformats.org/spreadsheetml/2006/main" count="1612" uniqueCount="397">
  <si>
    <t>№ п/п</t>
  </si>
  <si>
    <t xml:space="preserve">В том числе </t>
  </si>
  <si>
    <t>В</t>
  </si>
  <si>
    <t>П</t>
  </si>
  <si>
    <t>СЗД</t>
  </si>
  <si>
    <t>кол-во</t>
  </si>
  <si>
    <t>%</t>
  </si>
  <si>
    <t>ИТОГО по Спец (корр):</t>
  </si>
  <si>
    <t>ГБОУ лицей-интернат "Центр одаренных детей"</t>
  </si>
  <si>
    <t>Преподаватель специальных дисциплин</t>
  </si>
  <si>
    <t>Преподаватель ООД</t>
  </si>
  <si>
    <t>Преподаватель -организатор ОБЖ</t>
  </si>
  <si>
    <t>Мастер производственного обучения</t>
  </si>
  <si>
    <t>Методист</t>
  </si>
  <si>
    <t>Воспитатель</t>
  </si>
  <si>
    <t>Педагог-психолог</t>
  </si>
  <si>
    <t>Социальный педагог</t>
  </si>
  <si>
    <t>Педагог дополнительного образования</t>
  </si>
  <si>
    <t>Педагог-организатор</t>
  </si>
  <si>
    <t>Педагог -психолог</t>
  </si>
  <si>
    <t>Учитель начальных классов</t>
  </si>
  <si>
    <t>Старший вожатый</t>
  </si>
  <si>
    <t>Специалист (инструктор по труду, физкультуре)</t>
  </si>
  <si>
    <t>Музыкальный руководитель</t>
  </si>
  <si>
    <t>Учитель -предметник</t>
  </si>
  <si>
    <t>Учитель -дефектолог</t>
  </si>
  <si>
    <t>Учитель -логопед</t>
  </si>
  <si>
    <t>Русский язык, литература</t>
  </si>
  <si>
    <t>Английский язык</t>
  </si>
  <si>
    <t>Немецкий язык</t>
  </si>
  <si>
    <t>Математика</t>
  </si>
  <si>
    <t>Информатика и ИКТ</t>
  </si>
  <si>
    <t>География</t>
  </si>
  <si>
    <t>Экономика</t>
  </si>
  <si>
    <t>Биология</t>
  </si>
  <si>
    <t>Физика, астрономия</t>
  </si>
  <si>
    <t>Химия</t>
  </si>
  <si>
    <t>Музыка, ИЗО,МХК</t>
  </si>
  <si>
    <t>Технология, черчение</t>
  </si>
  <si>
    <t>Физическая культура</t>
  </si>
  <si>
    <t>ОБЖ</t>
  </si>
  <si>
    <t>Начальные классы</t>
  </si>
  <si>
    <t>Концертмейстер</t>
  </si>
  <si>
    <t>Педагог- психолог</t>
  </si>
  <si>
    <t>Тренер-преподаватель</t>
  </si>
  <si>
    <t>Педагог дополнительного образования (включая старшего)</t>
  </si>
  <si>
    <t>Преподаватель-организатор ОБЖ</t>
  </si>
  <si>
    <t>Тьютор</t>
  </si>
  <si>
    <t>Тренер-преподаватель (включая старшего)</t>
  </si>
  <si>
    <t>Старший воспитатель</t>
  </si>
  <si>
    <t xml:space="preserve">ГБПОУ "Нижегородский техникум отраслевых технологий" </t>
  </si>
  <si>
    <t xml:space="preserve">ГБПОУ "Областной многопрофильный техникум" </t>
  </si>
  <si>
    <t>ГБПОУ "Сормовский механический техникум им.Героя Советского Союза П.А.Семенова"</t>
  </si>
  <si>
    <t>ГБПОУ "Уренский индустриально-энергетический техникум"</t>
  </si>
  <si>
    <t>Должность</t>
  </si>
  <si>
    <t>%*</t>
  </si>
  <si>
    <t>ГБПОУ "Арзамасский коммерческо-технический техникум"</t>
  </si>
  <si>
    <t>ГБПОУ "Арзамасский приборостроительный колледж им. П.И. Пландина"</t>
  </si>
  <si>
    <t xml:space="preserve">ГБПОУ "Арзамасский техникум строительства и предпринимательства" </t>
  </si>
  <si>
    <t>ГБПОУ "Балахнинский технический техникум"</t>
  </si>
  <si>
    <t xml:space="preserve">ГБПОУ "Богородский политехнический техникум" </t>
  </si>
  <si>
    <t>ГБПОУ "Большеболдинский сельскохозяйственный техникум"</t>
  </si>
  <si>
    <t xml:space="preserve">ГБПОУ "Борский Губернский колледж" </t>
  </si>
  <si>
    <t>ГБПОУ "Бутурлинский сельскохозяйственный техникум"</t>
  </si>
  <si>
    <t>ГБПОУ "Варнавинский технолого-экономический техникум"</t>
  </si>
  <si>
    <t>ГБПОУ "Ветлужский лесоагротехнический техникум"</t>
  </si>
  <si>
    <t xml:space="preserve">ГБПОУ "Выксунский индустриальный техникум" </t>
  </si>
  <si>
    <t>ГБПОУ "Дзержинский индустриально-коммерческий техникум"</t>
  </si>
  <si>
    <t>ГБПОУ "Дзержинский педагогический колледж"</t>
  </si>
  <si>
    <t xml:space="preserve">ГБПОУ "Дзержинский техникум бизнеса и технологий" </t>
  </si>
  <si>
    <t>ГБПОУ "Дзержинский технический колледж"</t>
  </si>
  <si>
    <t>ГБПОУ "Дзержинский химический техникум имени Красной Армии"</t>
  </si>
  <si>
    <t>ГБПОУ "Заволжский автомоторный техникум"</t>
  </si>
  <si>
    <t>ГБПОУ "Кулебакский металлургический колледж"</t>
  </si>
  <si>
    <t>ГБПОУ "Лукояновский педагогический колледж им. А.М. Горького"</t>
  </si>
  <si>
    <t>ГБПОУ "Лысковский агротехнический техникум"</t>
  </si>
  <si>
    <t>ГБПОУ "Навашинский политехнический техникум"</t>
  </si>
  <si>
    <t>ГБПОУ "Нижегородский авиационный технический колледж"</t>
  </si>
  <si>
    <t>ГБПОУ "Нижегородский автомеханический техникум"</t>
  </si>
  <si>
    <t>ГБПОУ "Нижегородский автотранспортный техникум"</t>
  </si>
  <si>
    <t>ГБПОУ "Нижегородский Губернский колледж"</t>
  </si>
  <si>
    <t>ГБПОУ "Нижегородский индустриальный колледж"</t>
  </si>
  <si>
    <t>ГБПОУ "Нижегородский колледж малого бизнеса"</t>
  </si>
  <si>
    <t>ГБПОУ "Нижегородский промышленно-технологический техникум"</t>
  </si>
  <si>
    <t>ГБПОУ "Нижегородский радиотехнический колледж"</t>
  </si>
  <si>
    <t>ГБПОУ "Нижегородский строительный техникум"</t>
  </si>
  <si>
    <t xml:space="preserve">ГБПОУ "Нижегородский техникум городского хозяйства и предпринимательства" </t>
  </si>
  <si>
    <t xml:space="preserve">ГБПОУ "Нижегородский техникум транспортного обслуживания и сервиса" </t>
  </si>
  <si>
    <t>ГБПОУ "Павловский техникум народных художественных промыслов России"</t>
  </si>
  <si>
    <t>ГБПОУ "Первомайский политехнический техникум"</t>
  </si>
  <si>
    <t>ГБПОУ "Перевозский строительный колледж"</t>
  </si>
  <si>
    <t>ГБПОУ "Пильнинский агропромышленный техникум"</t>
  </si>
  <si>
    <t>ГБПОУ "Починковский сельскохозяйственный техникум"</t>
  </si>
  <si>
    <t>ГБПОУ "Семеновский индустриально-художественный техникум"</t>
  </si>
  <si>
    <t>ГБПОУ "Сергачский агропромышленный техникум"</t>
  </si>
  <si>
    <t>ГБПОУ "Сеченовский агротехнический техникум"</t>
  </si>
  <si>
    <t>ГБПОУ "Сокольский техникум индустрии сервиса и предпринимательства"</t>
  </si>
  <si>
    <t>ГБПОУ "Сосновский агропромышленный техникум"</t>
  </si>
  <si>
    <t>ГБПОУ "Спасский агропромышленный техникум"</t>
  </si>
  <si>
    <t>ГБПОУ "Чкаловский техникум транспорта и информационных технологий"</t>
  </si>
  <si>
    <t>ГБПОУ "Шатковский агротехнический техникум"</t>
  </si>
  <si>
    <t>ИТОГО по ГБПОУ</t>
  </si>
  <si>
    <t>Руководитель физического воспитания</t>
  </si>
  <si>
    <t>1.</t>
  </si>
  <si>
    <r>
      <t xml:space="preserve">Профессиональные образовательные организации, </t>
    </r>
    <r>
      <rPr>
        <sz val="9"/>
        <color indexed="8"/>
        <rFont val="Arial Cyr"/>
        <family val="0"/>
      </rPr>
      <t>из них:</t>
    </r>
  </si>
  <si>
    <t>ВСЕГО ПО ГОО для детей-сирот и детей, оставшихся без попечения родителей :</t>
  </si>
  <si>
    <t>ИТОГО по ГБПОУ:</t>
  </si>
  <si>
    <t>ВСЕГО ПО ГБПОУ</t>
  </si>
  <si>
    <t>ВСЕГО ПО ГОО ДО:</t>
  </si>
  <si>
    <t>Общее        кол-во педагоги ческих работни ков</t>
  </si>
  <si>
    <t>Всего аттестовано</t>
  </si>
  <si>
    <t>Пед. работники,  не подлежащие аттестации на СЗД</t>
  </si>
  <si>
    <t>Воспитатель (включая старшего)</t>
  </si>
  <si>
    <t>Другие специалисты *</t>
  </si>
  <si>
    <t>История, обществознание, религии России</t>
  </si>
  <si>
    <t>Педагог-библиотекарь</t>
  </si>
  <si>
    <t>Преподаватель</t>
  </si>
  <si>
    <t>ГБПОУ "Нижегородский политехнический колледж имени Героя Советского Союза Руднева А.П."</t>
  </si>
  <si>
    <t>ГБПОУ "Саровский политехнический техникум им. Б.Г.Музрукова"</t>
  </si>
  <si>
    <t>ГКОУ "Горбатовская областная специальная (коррекционная) школа-интернат для глухих и позднооглохших детей"</t>
  </si>
  <si>
    <t>ГКОУ "Нижегородская областная специальная (коррекционная) школа-интернат для слепых и слабовидящих детей"</t>
  </si>
  <si>
    <t>Наименование организации</t>
  </si>
  <si>
    <t>ГБУ ДО "Детско-юношеский центр Нижегородской области "Олимпиец"</t>
  </si>
  <si>
    <r>
      <t xml:space="preserve">Организации дополнительного образования, </t>
    </r>
    <r>
      <rPr>
        <sz val="9"/>
        <color indexed="8"/>
        <rFont val="Arial Cyr"/>
        <family val="0"/>
      </rPr>
      <t>из них:</t>
    </r>
  </si>
  <si>
    <r>
      <t xml:space="preserve">Государственные организации для детей-сирот и детей, оставшихся без попечения родителей, </t>
    </r>
    <r>
      <rPr>
        <sz val="9"/>
        <color indexed="8"/>
        <rFont val="Arial Cyr"/>
        <family val="0"/>
      </rPr>
      <t>из них</t>
    </r>
  </si>
  <si>
    <r>
      <t xml:space="preserve">Профессиональные образовательные организации, </t>
    </r>
    <r>
      <rPr>
        <sz val="9"/>
        <color indexed="8"/>
        <rFont val="Arial Cyr"/>
        <family val="0"/>
      </rPr>
      <t>из них</t>
    </r>
  </si>
  <si>
    <t>ГОО</t>
  </si>
  <si>
    <t>2.</t>
  </si>
  <si>
    <t>Пед. работники, не подлежащие аттестации на СЗД</t>
  </si>
  <si>
    <t>Государственные организации , осуществляющие образовательную деятельность</t>
  </si>
  <si>
    <t>Муниципальные организации, осуществляющие образовательную деятельность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</si>
  <si>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</si>
  <si>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</si>
  <si>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</si>
  <si>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</si>
  <si>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</si>
  <si>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</si>
  <si>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</si>
  <si>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</si>
  <si>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</si>
  <si>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ИТОГО по МОО</t>
  </si>
  <si>
    <t>ИТОГО по ГОО</t>
  </si>
  <si>
    <t>ИТОГО по МОО и ГОО</t>
  </si>
  <si>
    <t>Аттестовано всего</t>
  </si>
  <si>
    <t>ГБПОУ "Лукояновский Губернский колледж"</t>
  </si>
  <si>
    <t>ГКОУ "Большемурашкинская специальная (коррекционная) школа-интернат для слабослышащих детей"</t>
  </si>
  <si>
    <t>Учитель-логопед</t>
  </si>
  <si>
    <r>
      <t xml:space="preserve">Государственные общеобразовательные организации, </t>
    </r>
    <r>
      <rPr>
        <sz val="9"/>
        <color indexed="8"/>
        <rFont val="Arial Cyr"/>
        <family val="0"/>
      </rPr>
      <t>из них:</t>
    </r>
  </si>
  <si>
    <t>ВСЕГО ПО ГБУ ДО:</t>
  </si>
  <si>
    <t>Общее кол-во педагогичес ких работников</t>
  </si>
  <si>
    <t>Район, городской округ</t>
  </si>
  <si>
    <t>Общее кол-во педагоги ческих работни ков</t>
  </si>
  <si>
    <t>Из них аттестовано</t>
  </si>
  <si>
    <t>Ардатовский</t>
  </si>
  <si>
    <t>Арзамасский</t>
  </si>
  <si>
    <t>Балахнинский</t>
  </si>
  <si>
    <t>Богородский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</si>
  <si>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</si>
  <si>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</si>
  <si>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</si>
  <si>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</si>
  <si>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</si>
  <si>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</si>
  <si>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</si>
  <si>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</si>
  <si>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</si>
  <si>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Воскресенский</t>
  </si>
  <si>
    <t>Гагинский</t>
  </si>
  <si>
    <t>Городецкий</t>
  </si>
  <si>
    <t>Д-Константиновский</t>
  </si>
  <si>
    <t>Дивеевский</t>
  </si>
  <si>
    <t xml:space="preserve">Княгининский </t>
  </si>
  <si>
    <t>Ковернинский</t>
  </si>
  <si>
    <t>Кр-Баковский</t>
  </si>
  <si>
    <t>Кр-Октябрьский</t>
  </si>
  <si>
    <t>Кстовский</t>
  </si>
  <si>
    <t>Лукояновский</t>
  </si>
  <si>
    <t>Лысковский</t>
  </si>
  <si>
    <t>Павловский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</si>
  <si>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</si>
  <si>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</si>
  <si>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</si>
  <si>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</si>
  <si>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</si>
  <si>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</si>
  <si>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</si>
  <si>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</si>
  <si>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</si>
  <si>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Шарангский</t>
  </si>
  <si>
    <t>Шатковский</t>
  </si>
  <si>
    <t>г.Арзамас</t>
  </si>
  <si>
    <t>г.Бор</t>
  </si>
  <si>
    <t>г.Выкса</t>
  </si>
  <si>
    <t xml:space="preserve">г.Дзержинск </t>
  </si>
  <si>
    <t>г.Кулебаки</t>
  </si>
  <si>
    <t>г.о.Навашинский</t>
  </si>
  <si>
    <t>г.Первомайск</t>
  </si>
  <si>
    <t>г.Саров</t>
  </si>
  <si>
    <t>г.о. Семеновский</t>
  </si>
  <si>
    <t>г.о.Сокольский</t>
  </si>
  <si>
    <t>г.Чкаловск</t>
  </si>
  <si>
    <t>г.Шахунья</t>
  </si>
  <si>
    <t>г.Н.Новгород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</si>
  <si>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</si>
  <si>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</si>
  <si>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</si>
  <si>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</si>
  <si>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</si>
  <si>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</si>
  <si>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</si>
  <si>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ИТОГО</t>
  </si>
  <si>
    <t>Не подлежат аттестации на СЗД</t>
  </si>
  <si>
    <t>Общеобразовательные организации</t>
  </si>
  <si>
    <t>Французский язык</t>
  </si>
  <si>
    <t>Татарский язык</t>
  </si>
  <si>
    <t>Учитель индивидуального обучения</t>
  </si>
  <si>
    <t>Учитель специальных (коррекционных) классов</t>
  </si>
  <si>
    <t>Дошкольные образовательные организации</t>
  </si>
  <si>
    <t>Специалист (инструктор по труду, ИЗО, физкультуре)</t>
  </si>
  <si>
    <t>Учитель-дефектолог</t>
  </si>
  <si>
    <t>3.</t>
  </si>
  <si>
    <t>Организации дополнительного образования</t>
  </si>
  <si>
    <t>Инструктор по физической культуре</t>
  </si>
  <si>
    <t>Специальные (коррекционные ) образовательные учреждения</t>
  </si>
  <si>
    <t>Учитель-предметник</t>
  </si>
  <si>
    <t>Воспитатель ГПД, общежития</t>
  </si>
  <si>
    <t>Аттестованы на квалификационную категорию</t>
  </si>
  <si>
    <t>Аттестованы на СЗД</t>
  </si>
  <si>
    <t>*процент рассчитан от "Аттестованы на квалификационную категорию"</t>
  </si>
  <si>
    <t>Среднее по МОО</t>
  </si>
  <si>
    <t>Общее кол-во педагоги ческих работников</t>
  </si>
  <si>
    <t>Тип учреждения</t>
  </si>
  <si>
    <t>Учитель-дефектолог, учитель-логопед</t>
  </si>
  <si>
    <t>Другие специалисты*</t>
  </si>
  <si>
    <t>ГБОУ "Кадетская школа-интернат имени Героя Российской Федерации А.Н.Рожкова"</t>
  </si>
  <si>
    <t>ИТОГО по общеобразовательным организациям:</t>
  </si>
  <si>
    <t>Общее        кол-во пед. работни ков</t>
  </si>
  <si>
    <t>Общее        кол-во пед. работ ников</t>
  </si>
  <si>
    <t>ВСЕГО по МОО</t>
  </si>
  <si>
    <t>4.</t>
  </si>
  <si>
    <t>* концертмейстер, методист</t>
  </si>
  <si>
    <t xml:space="preserve">ГБОУ "Нижегородский кадетский корпус 
Приволжского федерального округа имени генерала армии Маргелова В.Ф." </t>
  </si>
  <si>
    <t>* процент рассчитан от общего количества педагогических работников</t>
  </si>
  <si>
    <t>Другие специалисты:</t>
  </si>
  <si>
    <t>Инструктор-методист (включая старшего)</t>
  </si>
  <si>
    <t>ГБУ ДО "Центр эстетического воспитания детей Нижегородской области"</t>
  </si>
  <si>
    <t>ГБУ ДО "Центр развития творчества детей и юношества Нижегородской области"</t>
  </si>
  <si>
    <t>*процент рассчитан от "Общее кол-во педагогических работников"</t>
  </si>
  <si>
    <t>г.о.Перевозский</t>
  </si>
  <si>
    <t xml:space="preserve">История, обществознание </t>
  </si>
  <si>
    <t>ОРКСЭ, религии России</t>
  </si>
  <si>
    <t>Биология, экология</t>
  </si>
  <si>
    <t>Воспитатель дошк.(включая старшего)</t>
  </si>
  <si>
    <t>Имеют категории</t>
  </si>
  <si>
    <t>Сведения о количестве педагогических работников государственных образовательных организаций, находящихся в ведении министерства образования Нижегородской области, имеющих квалификационные категории и аттестованных на СЗД, по состоянию на 01.07.2019 (по типам организаций и должностям)</t>
  </si>
  <si>
    <t>ГБУ ДО "Центр молодежных инженерных и научных компетенций "КВАНТОРИУМ"</t>
  </si>
  <si>
    <t>ГБПОУ "Шахунский колледж аграрной индустрии"</t>
  </si>
  <si>
    <t>ГБПОУ "Нижегородский технологический техникум"</t>
  </si>
  <si>
    <t>ГБПОУ "Выксунский металлургический колледж"</t>
  </si>
  <si>
    <t>Методист (включая старшего)</t>
  </si>
  <si>
    <t>Среднее по ГБПОУ</t>
  </si>
  <si>
    <t>Рейтинг государственных организаций дополнительного образования, находящихся в ведении министерства образования Нижегородской области, по доле педагогических работников, имеющих высшую квалификационную категорию, по состоянию на 01.07.2019</t>
  </si>
  <si>
    <t>Рейтинг государственных организаций дополнительного образования, находящихся в ведении министерства образования Нижегородской области, по доле педагогических работников, имеющих квалификационные категории и аттестованных на СЗД, по состоянию на 01.07.2019</t>
  </si>
  <si>
    <t xml:space="preserve">Сведения о  педагогических работниках сферы образования  Нижегородской  области, имеющих квалификационные категории и аттестованных на соответствие занимаемой должности, по состоянию  на 01.07.2020  </t>
  </si>
  <si>
    <t xml:space="preserve">Сведения о количестве педагогических работников муниципальных образовательных организаций Нижегородской области, имеющих квалификационные категории и аттестованных на СЗД, по состоянию  на 01.07.2020 </t>
  </si>
  <si>
    <t>Сведения о количестве педагогических работников муниципальных организаций, осуществляющих образовательную деятельность в Нижегородской области, имеющих квалификационные категории по состоянию  на 01.07.2020 (по типам учреждений и должностям)</t>
  </si>
  <si>
    <t xml:space="preserve">Рейтинг муниципальных районов и городских округов Нижегородской области по доле педагогических работников, имеющих высшую квалификационную категорию,                                                                  по состоянию  на 01.07.2020 </t>
  </si>
  <si>
    <t xml:space="preserve">Рейтинг муниципальных районов и городских округов Нижегородской области по доле педагогических работников, имеющих квалификационные категории и аттестованных на СЗД,                       по состоянию  на 01.07.2020 </t>
  </si>
  <si>
    <t>Рейтинг муниципальных районов и городских округов Нижегородской области по доле педагогических работников, аттестованных на высшую и первую квалификационные категории,                                                                  по состоянию  на 01.07.2020</t>
  </si>
  <si>
    <t>1.6.</t>
  </si>
  <si>
    <t>г.Воротынский</t>
  </si>
  <si>
    <t>Автозаводский ОУ</t>
  </si>
  <si>
    <t>Автозаводский ДОУ</t>
  </si>
  <si>
    <t>Средний по МОО</t>
  </si>
  <si>
    <t>ИТОГО по Детским Домам:</t>
  </si>
  <si>
    <t>Сведения о количестве педагогических работников государственных образовательных организаций, находящихся в ведении министерства образования Нижегородской области, имеющих квалификационные категории, по состоянию  на 01.07.2020 (по типам организаций и должностям)</t>
  </si>
  <si>
    <t>Сведения о количестве педагогических работников государственных образовательных организаций, находящихся в ведении министерства образования Нижегородской области, имеющих квалификационные категории и аттестованных на СЗД, по состоянию на 01.07.2020 (по типам организаций и должностям)</t>
  </si>
  <si>
    <t>ГБОУ "Кадетская школа-интернат"</t>
  </si>
  <si>
    <t>ГБОУ "Санаторно-лесная школа"</t>
  </si>
  <si>
    <t>ГКОУ "Санаторная школа-интернат № 5"</t>
  </si>
  <si>
    <t>ГКО УВУ "Специальная школа № 27 открытого типа"</t>
  </si>
  <si>
    <t xml:space="preserve">Сведения о количестве педагогических работников государственных образовательных организаций, находящихся в ведении министерства образования Нижегородской области, имеющих квалификационные категории и аттестованных на СЗД, по состоянию  на 01.07.2020  </t>
  </si>
  <si>
    <t xml:space="preserve">Рейтинг государственных организаций для детей-сирот и детей, оставшихся без попечения родителей, находящихся в ведении министерства образования Нижегородской области, по доле педагогических работников, имеющих квалификационные категории и аттестованных на СЗД, по состоянию  на 01.07.2020 </t>
  </si>
  <si>
    <t>ГБУ ДО "Региональный центр выявления, поддержки и развития способностей и талантов у детей и молодежи "Вега"</t>
  </si>
  <si>
    <t>ГБУ ДО Центр эстетического воспитания детей Нижегородской области</t>
  </si>
  <si>
    <t xml:space="preserve">Учитель-логопед  </t>
  </si>
  <si>
    <t>ГБУ ДО "Детский санаторно-оздоровительный образовательный центр "Лазурный" (круглогодичного действия"</t>
  </si>
  <si>
    <t>ГБУ ДО Нижегородской области "Центр психолого-педагогической, медицинской и социальной помощи"</t>
  </si>
  <si>
    <t>учитель</t>
  </si>
  <si>
    <t>тренер-преподаватель</t>
  </si>
  <si>
    <t xml:space="preserve">инструктор по физической культуре </t>
  </si>
  <si>
    <t xml:space="preserve">Концертмейстер, сурдопедагог, тифлопедагог </t>
  </si>
  <si>
    <t xml:space="preserve">старший вожатый </t>
  </si>
  <si>
    <t>ГАПОУ "Городецкий Губернский колледж"</t>
  </si>
  <si>
    <t>ГБПОУ "Лукояновский педагогический колледж им.А.М.Горького"</t>
  </si>
  <si>
    <t>ГБПОУ "Кстовский нефтяной техникум им.Б.И.Корнилова"</t>
  </si>
  <si>
    <t xml:space="preserve">ГБПОУ "Павловский автомеханический техникум им.И.И.Лепсе" </t>
  </si>
  <si>
    <t>ГБПОУ "Саровский политехнический техникум им.Б.Г.Музрукова"</t>
  </si>
  <si>
    <t xml:space="preserve">Рейтинг государственных профессиональных организаций, находящихся в ведении министерства образования Нижегородской области, по доле педагогических работников, имеющих квалификационные категории и аттестованных на СЗД, по состоянию  на 01.07.2020 </t>
  </si>
  <si>
    <t>Сведения о количестве педагогических работников государственных организаций, осуществляющих образовательную деятельность, находящихся в ведении министерства образования Нижегородской области, имеющих квалификационные категории, по состоянию  на 01.07.2020 (по типам организаций и должностям)</t>
  </si>
  <si>
    <t xml:space="preserve">Рейтинг государственных профессиональных организаций, находящихся в ведении министерства образования Нижегородской области, по доле педагогических работников, имеющих высшую квалификационную категорию, по состоянию  на 01.07.2020 </t>
  </si>
  <si>
    <t>ГБОУ "Дзержинская специальная коррекционная школа"</t>
  </si>
  <si>
    <t>ГБОУ "Новошинская специальная (коррекционная) школа"</t>
  </si>
  <si>
    <t>ГБОУ "Специальная коррекционная начальная школа - детский сад № 144"</t>
  </si>
  <si>
    <t>ГКОУ "Большемурашкинская коррекционная школа-интернат"</t>
  </si>
  <si>
    <t>ГКОУ "Варнавинская школа-интернат"</t>
  </si>
  <si>
    <t>ГКОУ "Вачская коррекционная школа-интернат"</t>
  </si>
  <si>
    <t>ГКОУ "Ветлужская школа-интернат"</t>
  </si>
  <si>
    <t>ГКОУ "Дивеевская школа-интернат"</t>
  </si>
  <si>
    <t>ГКОУ "Коррекционная школа № 8"</t>
  </si>
  <si>
    <t>ГКОУ "Краснобаковская специальная (коррекционная) школа-интернат"</t>
  </si>
  <si>
    <t>ГКОУ "Кстовская школа-интернат"</t>
  </si>
  <si>
    <t>ГКОУ "Кулебакская специальная коррекционная школа"</t>
  </si>
  <si>
    <t>ГКОУ "Нижегородская школа-интернат № 10"</t>
  </si>
  <si>
    <t>ГКОУ "Починковская коррекционная школа-интернат"</t>
  </si>
  <si>
    <t>ГКОУ "Семеновская школа-интернат"</t>
  </si>
  <si>
    <t>ГКОУ "Специальная (коррекционная) общеобразовательная школа"</t>
  </si>
  <si>
    <t>ГКОУ "Специальная (коррекционная) общеобразовательная школа-интернат"</t>
  </si>
  <si>
    <t>ГКОУ "Сявская коррекционная школа-интернат"</t>
  </si>
  <si>
    <t>ГКОУ "Уренская  коррекционная  школа-интернат"</t>
  </si>
  <si>
    <t>ГКОУ "Чкаловская школа-интернат"</t>
  </si>
  <si>
    <t>ГКОУ "Школа - интернат № 95"</t>
  </si>
  <si>
    <t>ГКОУ "Школа № 107"</t>
  </si>
  <si>
    <t>ГКОУ "Школа № 142"</t>
  </si>
  <si>
    <t>ГКОУ "Школа №2 г. Павлово"</t>
  </si>
  <si>
    <t>ГКОУ "Школа №56"</t>
  </si>
  <si>
    <t>ГКОУ "Школа-интернат № 10"</t>
  </si>
  <si>
    <t>ГКОУ "Школа-интернат № 162"</t>
  </si>
  <si>
    <t>ГКОУ "Школа-интернат № 2"</t>
  </si>
  <si>
    <t>ГКОУ "Школа-интернат № 39"</t>
  </si>
  <si>
    <t>ГКОУ "Школа-интернат № 71"</t>
  </si>
  <si>
    <t>ГКОУ "Школа-интернат № 86"</t>
  </si>
  <si>
    <t>ГКОУ "Школа-интернат № 9 г.Городца"</t>
  </si>
  <si>
    <t>ГКОУ "Школа-интернат № 92"</t>
  </si>
  <si>
    <t>ГКОУ "Школа-интернат №65"</t>
  </si>
  <si>
    <t>ГКОУ "Школа-интернат для глухих детей"</t>
  </si>
  <si>
    <t>ГКОУ для обучающихся с ограниченными возможностями здоровья "Большекрутовская школа-интернат"</t>
  </si>
  <si>
    <t>ГКОУ для обучающихся с ограниченными возможностями здоровья "Чернухинская школа-интернат"</t>
  </si>
  <si>
    <t>ГКОУ для обучающихся, воспитанников с ограниченными возможностями здоровья "Специальная (коррекционная) школа"</t>
  </si>
  <si>
    <t>ГКОУ "Богородская школа № 8"</t>
  </si>
  <si>
    <t>ГОО специальные (коррекционные) школы</t>
  </si>
  <si>
    <t>Детские дома</t>
  </si>
  <si>
    <t>ГБДОУ "Детский сад № 10 г.Павлово"</t>
  </si>
  <si>
    <t>ГБДОУ "Детский сад № 17 "Ручеек"</t>
  </si>
  <si>
    <t>ГБДОУ "Детский сад № 3" компенсирующего вида</t>
  </si>
  <si>
    <t>ГБДОУ "Детский сад № 465"</t>
  </si>
  <si>
    <t>ГБДОУ "Детский сад № 56" компенсирующего вида</t>
  </si>
  <si>
    <t>ГБДОУ "Детский сад № 67" компенсирующего вида</t>
  </si>
  <si>
    <t>ГБДОУ "Детский сад № 92" компенсирующего вида</t>
  </si>
  <si>
    <t>ГБДОУ "Детский сад № 94" компенсирующего вида</t>
  </si>
  <si>
    <t>Рейтинг государственных организаций для детей-сирот и детей, оставшихся без попечения родителей, находящихся в ведении министерства образования Нижегородской области, по доле педагогических работников, имеющих высшую квалификационную категорию, по состоянию  на 01.07.2020</t>
  </si>
  <si>
    <t xml:space="preserve">Рейтинг образовательных организаций, осуществляющих образовательную деятельность по адаптивным образовательным программам, находящихся в ведении министерства образования Нижегородской области, по доле педагогических работников, имеющих квалификационные категории и аттестованных на СЗД, по состоянию  на 01.07.2020 </t>
  </si>
  <si>
    <t>Среднее по С(К)ОШ</t>
  </si>
  <si>
    <t>ГКОУ для обучающихся, воспитанников с ограниченными возможностями здоровья "Специальная (коррекционная) школа", г.Выкса</t>
  </si>
  <si>
    <t>ГКОУ "Специальная (коррекционная) общеобразовательная школа", г.Балахна</t>
  </si>
  <si>
    <t>ГКОУ "Специальная (коррекционная) общеобразовательная школа-интернат", г.Балахна</t>
  </si>
  <si>
    <t>ГКОУ "Школа № 2 г. Павлово"</t>
  </si>
  <si>
    <t>ГКОУ "Школа № 56"</t>
  </si>
  <si>
    <t>ГКОУ "Школа-интернат № 65"</t>
  </si>
  <si>
    <t xml:space="preserve">Рейтинг образовательных организаций, осуществляющих образовательную деятельность по адаптивным образовательным программам, находящихся в ведении министерства образования Нижегородской области, по доле педагогических работников, имеющих высшую квалификационную категорию, по состоянию  на 01.07.2020 </t>
  </si>
  <si>
    <t>Среднее по С(К)Ш</t>
  </si>
  <si>
    <r>
      <t xml:space="preserve">Дошкольные образовательные организации, </t>
    </r>
    <r>
      <rPr>
        <sz val="9"/>
        <color indexed="8"/>
        <rFont val="Arial Cyr"/>
        <family val="0"/>
      </rPr>
      <t>из них:</t>
    </r>
  </si>
  <si>
    <t>ВСЕГО ПО ДОО:</t>
  </si>
  <si>
    <t>ВСЕГО ПО ООО:</t>
  </si>
  <si>
    <t>ГКОУВУ "Специальная школа № 27 открытого типа"</t>
  </si>
  <si>
    <t>ИТОГО по дошкольным образовательным организациям</t>
  </si>
  <si>
    <t>Спец (коррекц) ОО</t>
  </si>
  <si>
    <t>Профессиональные ОО</t>
  </si>
  <si>
    <t>Общеобразовательные ОО</t>
  </si>
  <si>
    <t>Дошкольные ОО</t>
  </si>
  <si>
    <t>ОО Дополн. образования</t>
  </si>
  <si>
    <t>Тип образовательной организации</t>
  </si>
  <si>
    <t>ИТОГО по организациям дополнительного образования:</t>
  </si>
  <si>
    <t>ГКОУ "Богоявленский детский дом"</t>
  </si>
  <si>
    <t>ГКОУ "Городецкий детский дом"</t>
  </si>
  <si>
    <t>ГКОУ "Краснобаковский детский дом"</t>
  </si>
  <si>
    <t>ГКОУ "Золинская специальная (коррекционная) школа-интернат для детей-сирот и детей, оставшихся без попечения родителей, с ограниченными возможностями здоровья"</t>
  </si>
  <si>
    <t>ГКОУ "Специальная (коррекционная) школа-интернат № 1 для детей сирот и детей, оставшихся без попечения родителей, с ограниченными возможностями здоровья"</t>
  </si>
  <si>
    <t>ГКОУ "Специальная (коррекционная) школа-интернат № 8 для детей сирот и детей, оставшихся без попечения родителей, с ограниченными возможностями здоровья"</t>
  </si>
  <si>
    <t>ГКОУ "Либежевский детский дом "Кораблик"</t>
  </si>
  <si>
    <t>ГКОУ "Детский дом НиГРЭС"</t>
  </si>
  <si>
    <t>ГКОУ "Дальнеконстантиновский специальный (коррекционный) детский дом"</t>
  </si>
  <si>
    <t xml:space="preserve">ГКОУ "Дзержинский санаторный детский дом" </t>
  </si>
  <si>
    <t xml:space="preserve">ГКОУ "Павловский санаторный детский дом" </t>
  </si>
  <si>
    <t>ГКОУ "Таремский детский дом"</t>
  </si>
  <si>
    <t>ГКОУ "Первый санаторный детский дом"</t>
  </si>
  <si>
    <t xml:space="preserve">ГКОУ "Детский дом № 3" </t>
  </si>
  <si>
    <r>
      <t xml:space="preserve">Другие специалисты </t>
    </r>
    <r>
      <rPr>
        <b/>
        <sz val="9"/>
        <color indexed="8"/>
        <rFont val="Arial Cyr"/>
        <family val="0"/>
      </rPr>
      <t>в ООО</t>
    </r>
    <r>
      <rPr>
        <sz val="9"/>
        <color indexed="8"/>
        <rFont val="Arial Cyr"/>
        <family val="0"/>
      </rPr>
      <t xml:space="preserve"> - учитель итальянского языка, учитель китайского языка, учитель логопедии</t>
    </r>
  </si>
  <si>
    <t>ВСЕГО ПО ГОО:</t>
  </si>
  <si>
    <t>ГКОУ "Нижегородская школа-интернат №10"</t>
  </si>
  <si>
    <t>Сведения о количестве педагогических работников государственных образовательных организаций, находящихся в ведении министерства образования Нижегородской области, имеющих квалификационные категории и аттестованных на СЗД, по состоянию на 01.07.2020                                          (по типам организаций и должностям)</t>
  </si>
  <si>
    <t>Кол-во педагогических работники, не подлежащие аттестации на СЗД</t>
  </si>
  <si>
    <t>ВСЕГО ПО ГОО С(К)Ш:</t>
  </si>
  <si>
    <t>Мастер УПК, произв.обучения</t>
  </si>
  <si>
    <t>ГКОУ "Перевозская коррекционная школа-интернат"</t>
  </si>
  <si>
    <t>ГКОУ Мореновская областная санаторно-лесная школа</t>
  </si>
  <si>
    <t>ГБУ ДО "Детский санаторно-оздоровительный образовательный центр "Лазурный" (круглогодичного действия)"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</si>
</sst>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\ &quot;₽&quot;"/>
    <numFmt numFmtId="190" formatCode="[$-FC19]d\ mmmm\ yyyy\ &quot;г.&quot;"/>
    <numFmt numFmtId="191" formatCode="#,##0.0"/>
    <numFmt numFmtId="192" formatCode="0.000"/>
  </numFmts>
  <fonts count="53">
    <font>
      <sz val="10"/>
      <name val="Arial"/>
      <family val="0"/>
    </font>
    <font>
      <sz val="10"/>
      <name val="Helv"/>
      <family val="0"/>
    </font>
    <font>
      <sz val="11"/>
      <name val="Arial"/>
      <family val="2"/>
    </font>
    <font>
      <b/>
      <sz val="11"/>
      <color indexed="8"/>
      <name val="Times New Roman"/>
      <family val="1"/>
    </font>
    <font>
      <sz val="9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9"/>
      <name val="Arial Cyr"/>
      <family val="0"/>
    </font>
    <font>
      <b/>
      <sz val="9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b/>
      <sz val="9"/>
      <name val="MS Sans Serif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 Cyr"/>
      <family val="0"/>
    </font>
    <font>
      <b/>
      <i/>
      <sz val="12"/>
      <name val="Arial Narrow"/>
      <family val="2"/>
    </font>
    <font>
      <sz val="14"/>
      <color indexed="8"/>
      <name val="Times New Roman"/>
      <family val="1"/>
    </font>
    <font>
      <sz val="10"/>
      <name val="Arial Narrow"/>
      <family val="2"/>
    </font>
    <font>
      <sz val="9"/>
      <color indexed="8"/>
      <name val="MS Sans Serif"/>
      <family val="2"/>
    </font>
    <font>
      <b/>
      <sz val="9"/>
      <color indexed="8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188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/>
    </xf>
    <xf numFmtId="188" fontId="13" fillId="4" borderId="10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/>
    </xf>
    <xf numFmtId="188" fontId="11" fillId="0" borderId="10" xfId="0" applyNumberFormat="1" applyFont="1" applyFill="1" applyBorder="1" applyAlignment="1">
      <alignment horizontal="center" vertical="top"/>
    </xf>
    <xf numFmtId="188" fontId="14" fillId="4" borderId="10" xfId="0" applyNumberFormat="1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4" fillId="4" borderId="10" xfId="0" applyFont="1" applyFill="1" applyBorder="1" applyAlignment="1">
      <alignment horizontal="center" vertical="top" wrapText="1"/>
    </xf>
    <xf numFmtId="188" fontId="14" fillId="4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188" fontId="12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21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188" fontId="11" fillId="0" borderId="12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188" fontId="11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188" fontId="12" fillId="0" borderId="10" xfId="0" applyNumberFormat="1" applyFont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0" fontId="13" fillId="4" borderId="10" xfId="0" applyFont="1" applyFill="1" applyBorder="1" applyAlignment="1">
      <alignment horizontal="center" vertical="top"/>
    </xf>
    <xf numFmtId="188" fontId="13" fillId="4" borderId="10" xfId="0" applyNumberFormat="1" applyFont="1" applyFill="1" applyBorder="1" applyAlignment="1">
      <alignment horizontal="center" vertical="top"/>
    </xf>
    <xf numFmtId="0" fontId="11" fillId="0" borderId="0" xfId="0" applyFont="1" applyAlignment="1">
      <alignment wrapText="1"/>
    </xf>
    <xf numFmtId="0" fontId="14" fillId="0" borderId="10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vertical="top" wrapText="1"/>
    </xf>
    <xf numFmtId="188" fontId="13" fillId="4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top" wrapText="1"/>
    </xf>
    <xf numFmtId="188" fontId="13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188" fontId="13" fillId="0" borderId="12" xfId="0" applyNumberFormat="1" applyFont="1" applyFill="1" applyBorder="1" applyAlignment="1">
      <alignment horizontal="center" vertical="top" wrapText="1"/>
    </xf>
    <xf numFmtId="188" fontId="13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/>
    </xf>
    <xf numFmtId="188" fontId="12" fillId="0" borderId="10" xfId="0" applyNumberFormat="1" applyFont="1" applyFill="1" applyBorder="1" applyAlignment="1">
      <alignment horizontal="center" vertical="top"/>
    </xf>
    <xf numFmtId="188" fontId="13" fillId="4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/>
    </xf>
    <xf numFmtId="188" fontId="11" fillId="0" borderId="12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top" wrapText="1"/>
    </xf>
    <xf numFmtId="188" fontId="23" fillId="0" borderId="11" xfId="0" applyNumberFormat="1" applyFont="1" applyFill="1" applyBorder="1" applyAlignment="1">
      <alignment horizontal="center" vertical="top" wrapText="1"/>
    </xf>
    <xf numFmtId="188" fontId="23" fillId="0" borderId="16" xfId="0" applyNumberFormat="1" applyFont="1" applyFill="1" applyBorder="1" applyAlignment="1">
      <alignment horizontal="center" vertical="top" wrapText="1"/>
    </xf>
    <xf numFmtId="188" fontId="24" fillId="24" borderId="11" xfId="0" applyNumberFormat="1" applyFont="1" applyFill="1" applyBorder="1" applyAlignment="1">
      <alignment horizontal="center" vertical="top" wrapText="1"/>
    </xf>
    <xf numFmtId="188" fontId="24" fillId="24" borderId="16" xfId="0" applyNumberFormat="1" applyFont="1" applyFill="1" applyBorder="1" applyAlignment="1">
      <alignment horizontal="center" vertical="top" wrapText="1"/>
    </xf>
    <xf numFmtId="0" fontId="23" fillId="25" borderId="11" xfId="0" applyFont="1" applyFill="1" applyBorder="1" applyAlignment="1">
      <alignment horizontal="center" vertical="top" wrapText="1"/>
    </xf>
    <xf numFmtId="0" fontId="27" fillId="24" borderId="11" xfId="0" applyFont="1" applyFill="1" applyBorder="1" applyAlignment="1">
      <alignment horizontal="center"/>
    </xf>
    <xf numFmtId="188" fontId="27" fillId="24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4" fillId="4" borderId="1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/>
    </xf>
    <xf numFmtId="0" fontId="33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32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top" wrapText="1"/>
    </xf>
    <xf numFmtId="0" fontId="13" fillId="4" borderId="10" xfId="0" applyFont="1" applyFill="1" applyBorder="1" applyAlignment="1">
      <alignment vertical="top"/>
    </xf>
    <xf numFmtId="0" fontId="13" fillId="4" borderId="10" xfId="0" applyFont="1" applyFill="1" applyBorder="1" applyAlignment="1">
      <alignment horizontal="right" vertical="top" wrapText="1"/>
    </xf>
    <xf numFmtId="0" fontId="11" fillId="0" borderId="18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188" fontId="12" fillId="0" borderId="19" xfId="0" applyNumberFormat="1" applyFont="1" applyFill="1" applyBorder="1" applyAlignment="1">
      <alignment horizontal="center" vertical="top" wrapText="1"/>
    </xf>
    <xf numFmtId="188" fontId="13" fillId="4" borderId="20" xfId="0" applyNumberFormat="1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1" fillId="0" borderId="0" xfId="0" applyFont="1" applyAlignment="1">
      <alignment wrapText="1"/>
    </xf>
    <xf numFmtId="0" fontId="36" fillId="0" borderId="0" xfId="0" applyFont="1" applyAlignment="1">
      <alignment/>
    </xf>
    <xf numFmtId="0" fontId="13" fillId="0" borderId="10" xfId="0" applyFont="1" applyFill="1" applyBorder="1" applyAlignment="1">
      <alignment horizontal="center" vertical="top" wrapText="1"/>
    </xf>
    <xf numFmtId="0" fontId="35" fillId="0" borderId="0" xfId="0" applyFont="1" applyAlignment="1">
      <alignment horizontal="left"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188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188" fontId="11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/>
    </xf>
    <xf numFmtId="0" fontId="14" fillId="0" borderId="10" xfId="0" applyFont="1" applyFill="1" applyBorder="1" applyAlignment="1">
      <alignment horizontal="right" vertical="top"/>
    </xf>
    <xf numFmtId="0" fontId="12" fillId="0" borderId="22" xfId="0" applyFont="1" applyFill="1" applyBorder="1" applyAlignment="1">
      <alignment horizontal="center" vertical="center" wrapText="1"/>
    </xf>
    <xf numFmtId="188" fontId="13" fillId="4" borderId="12" xfId="0" applyNumberFormat="1" applyFont="1" applyFill="1" applyBorder="1" applyAlignment="1">
      <alignment horizontal="center"/>
    </xf>
    <xf numFmtId="188" fontId="13" fillId="4" borderId="18" xfId="0" applyNumberFormat="1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horizontal="center"/>
    </xf>
    <xf numFmtId="188" fontId="1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top" wrapText="1"/>
    </xf>
    <xf numFmtId="188" fontId="11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188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23" fillId="4" borderId="22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/>
    </xf>
    <xf numFmtId="0" fontId="23" fillId="4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6" fillId="4" borderId="11" xfId="0" applyFont="1" applyFill="1" applyBorder="1" applyAlignment="1">
      <alignment horizontal="center" vertical="top" wrapText="1"/>
    </xf>
    <xf numFmtId="2" fontId="36" fillId="0" borderId="11" xfId="0" applyNumberFormat="1" applyFont="1" applyFill="1" applyBorder="1" applyAlignment="1">
      <alignment horizontal="left" vertical="top" wrapText="1"/>
    </xf>
    <xf numFmtId="188" fontId="23" fillId="0" borderId="11" xfId="0" applyNumberFormat="1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188" fontId="23" fillId="0" borderId="11" xfId="0" applyNumberFormat="1" applyFont="1" applyBorder="1" applyAlignment="1">
      <alignment horizontal="center" vertical="top" wrapText="1"/>
    </xf>
    <xf numFmtId="0" fontId="23" fillId="0" borderId="11" xfId="0" applyNumberFormat="1" applyFont="1" applyFill="1" applyBorder="1" applyAlignment="1">
      <alignment horizontal="center" vertical="top" wrapText="1"/>
    </xf>
    <xf numFmtId="0" fontId="27" fillId="24" borderId="11" xfId="0" applyFont="1" applyFill="1" applyBorder="1" applyAlignment="1">
      <alignment horizontal="center" vertical="top" wrapText="1"/>
    </xf>
    <xf numFmtId="1" fontId="24" fillId="24" borderId="11" xfId="0" applyNumberFormat="1" applyFont="1" applyFill="1" applyBorder="1" applyAlignment="1">
      <alignment horizontal="center" vertical="top" wrapText="1"/>
    </xf>
    <xf numFmtId="188" fontId="24" fillId="24" borderId="11" xfId="0" applyNumberFormat="1" applyFont="1" applyFill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188" fontId="26" fillId="0" borderId="11" xfId="0" applyNumberFormat="1" applyFont="1" applyBorder="1" applyAlignment="1">
      <alignment horizontal="center" vertical="top" wrapText="1"/>
    </xf>
    <xf numFmtId="0" fontId="27" fillId="4" borderId="11" xfId="0" applyFont="1" applyFill="1" applyBorder="1" applyAlignment="1">
      <alignment horizontal="center"/>
    </xf>
    <xf numFmtId="188" fontId="27" fillId="4" borderId="11" xfId="0" applyNumberFormat="1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188" fontId="27" fillId="24" borderId="11" xfId="0" applyNumberFormat="1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/>
    </xf>
    <xf numFmtId="49" fontId="11" fillId="0" borderId="10" xfId="0" applyNumberFormat="1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/>
    </xf>
    <xf numFmtId="0" fontId="27" fillId="4" borderId="11" xfId="0" applyFont="1" applyFill="1" applyBorder="1" applyAlignment="1">
      <alignment horizontal="center" vertical="top" wrapText="1"/>
    </xf>
    <xf numFmtId="188" fontId="27" fillId="4" borderId="11" xfId="0" applyNumberFormat="1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top" wrapText="1"/>
    </xf>
    <xf numFmtId="0" fontId="14" fillId="4" borderId="18" xfId="0" applyFont="1" applyFill="1" applyBorder="1" applyAlignment="1">
      <alignment horizontal="center" vertical="top" wrapText="1"/>
    </xf>
    <xf numFmtId="0" fontId="14" fillId="4" borderId="29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top" wrapText="1"/>
    </xf>
    <xf numFmtId="0" fontId="13" fillId="4" borderId="1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4" borderId="18" xfId="0" applyFont="1" applyFill="1" applyBorder="1" applyAlignment="1">
      <alignment horizontal="center" vertical="top" wrapText="1"/>
    </xf>
    <xf numFmtId="0" fontId="13" fillId="4" borderId="29" xfId="0" applyFont="1" applyFill="1" applyBorder="1" applyAlignment="1">
      <alignment horizontal="center" vertical="top" wrapText="1"/>
    </xf>
    <xf numFmtId="0" fontId="27" fillId="24" borderId="11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0" fontId="29" fillId="4" borderId="16" xfId="0" applyFont="1" applyFill="1" applyBorder="1" applyAlignment="1">
      <alignment horizontal="center"/>
    </xf>
    <xf numFmtId="0" fontId="26" fillId="4" borderId="3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0" fillId="0" borderId="28" xfId="0" applyFont="1" applyBorder="1" applyAlignment="1">
      <alignment horizontal="center" vertical="top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7" fillId="24" borderId="11" xfId="0" applyFont="1" applyFill="1" applyBorder="1" applyAlignment="1">
      <alignment horizontal="center" vertical="top" wrapText="1"/>
    </xf>
    <xf numFmtId="0" fontId="28" fillId="24" borderId="11" xfId="0" applyFont="1" applyFill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top" wrapText="1"/>
    </xf>
    <xf numFmtId="0" fontId="26" fillId="0" borderId="30" xfId="0" applyFont="1" applyBorder="1" applyAlignment="1">
      <alignment horizontal="center" vertical="top" wrapText="1"/>
    </xf>
    <xf numFmtId="0" fontId="27" fillId="24" borderId="16" xfId="0" applyFont="1" applyFill="1" applyBorder="1" applyAlignment="1">
      <alignment horizontal="center" vertical="top" wrapText="1"/>
    </xf>
    <xf numFmtId="0" fontId="26" fillId="24" borderId="30" xfId="0" applyFont="1" applyFill="1" applyBorder="1" applyAlignment="1">
      <alignment horizontal="center" vertical="top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top" wrapText="1"/>
    </xf>
    <xf numFmtId="0" fontId="23" fillId="0" borderId="28" xfId="0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 horizontal="center" vertical="top" wrapText="1"/>
    </xf>
    <xf numFmtId="0" fontId="29" fillId="4" borderId="16" xfId="0" applyFont="1" applyFill="1" applyBorder="1" applyAlignment="1">
      <alignment horizontal="center" vertical="top" wrapText="1"/>
    </xf>
    <xf numFmtId="0" fontId="26" fillId="4" borderId="3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3" fillId="4" borderId="18" xfId="0" applyFont="1" applyFill="1" applyBorder="1" applyAlignment="1">
      <alignment horizontal="right" vertical="top" wrapText="1"/>
    </xf>
    <xf numFmtId="0" fontId="13" fillId="4" borderId="29" xfId="0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vertical="top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right" vertical="top"/>
    </xf>
    <xf numFmtId="0" fontId="14" fillId="0" borderId="29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21" fillId="0" borderId="32" xfId="0" applyFont="1" applyBorder="1" applyAlignment="1">
      <alignment horizontal="center" vertical="top"/>
    </xf>
    <xf numFmtId="0" fontId="21" fillId="0" borderId="33" xfId="0" applyFont="1" applyBorder="1" applyAlignment="1">
      <alignment horizontal="center" vertical="top"/>
    </xf>
    <xf numFmtId="0" fontId="21" fillId="0" borderId="26" xfId="0" applyFont="1" applyBorder="1" applyAlignment="1">
      <alignment horizontal="center" vertical="top"/>
    </xf>
    <xf numFmtId="0" fontId="21" fillId="0" borderId="27" xfId="0" applyFont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zoomScale="106" zoomScaleNormal="106" zoomScalePageLayoutView="0" workbookViewId="0" topLeftCell="A1">
      <pane ySplit="4" topLeftCell="BM123" activePane="bottomLeft" state="frozen"/>
      <selection pane="topLeft" activeCell="A1" sqref="A1"/>
      <selection pane="bottomLeft" activeCell="B155" sqref="B155"/>
    </sheetView>
  </sheetViews>
  <sheetFormatPr defaultColWidth="9.140625" defaultRowHeight="12.75"/>
  <cols>
    <col min="1" max="1" width="3.8515625" style="3" customWidth="1"/>
    <col min="2" max="2" width="35.140625" style="3" customWidth="1"/>
    <col min="3" max="3" width="7.421875" style="3" customWidth="1"/>
    <col min="4" max="4" width="5.28125" style="3" customWidth="1"/>
    <col min="5" max="5" width="6.00390625" style="3" customWidth="1"/>
    <col min="6" max="11" width="5.28125" style="3" customWidth="1"/>
    <col min="12" max="12" width="5.8515625" style="3" customWidth="1"/>
    <col min="13" max="13" width="6.8515625" style="3" customWidth="1"/>
    <col min="14" max="16384" width="9.140625" style="3" customWidth="1"/>
  </cols>
  <sheetData>
    <row r="1" spans="1:13" s="1" customFormat="1" ht="43.5" customHeight="1">
      <c r="A1" s="170" t="s">
        <v>281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s="2" customFormat="1" ht="30" customHeight="1">
      <c r="A2" s="171" t="s">
        <v>0</v>
      </c>
      <c r="B2" s="171" t="s">
        <v>121</v>
      </c>
      <c r="C2" s="172" t="s">
        <v>236</v>
      </c>
      <c r="D2" s="179" t="s">
        <v>110</v>
      </c>
      <c r="E2" s="180"/>
      <c r="F2" s="176" t="s">
        <v>1</v>
      </c>
      <c r="G2" s="178"/>
      <c r="H2" s="178"/>
      <c r="I2" s="178"/>
      <c r="J2" s="178"/>
      <c r="K2" s="177"/>
      <c r="L2" s="179" t="s">
        <v>111</v>
      </c>
      <c r="M2" s="180"/>
    </row>
    <row r="3" spans="1:13" s="2" customFormat="1" ht="32.25" customHeight="1">
      <c r="A3" s="171"/>
      <c r="B3" s="171"/>
      <c r="C3" s="163"/>
      <c r="D3" s="168"/>
      <c r="E3" s="169"/>
      <c r="F3" s="176" t="s">
        <v>2</v>
      </c>
      <c r="G3" s="177"/>
      <c r="H3" s="176" t="s">
        <v>3</v>
      </c>
      <c r="I3" s="177"/>
      <c r="J3" s="176" t="s">
        <v>4</v>
      </c>
      <c r="K3" s="177"/>
      <c r="L3" s="168"/>
      <c r="M3" s="169"/>
    </row>
    <row r="4" spans="1:13" s="2" customFormat="1" ht="27" customHeight="1">
      <c r="A4" s="171"/>
      <c r="B4" s="171"/>
      <c r="C4" s="164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2" customFormat="1" ht="9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s="2" customFormat="1" ht="24">
      <c r="A6" s="29">
        <v>1</v>
      </c>
      <c r="B6" s="29" t="s">
        <v>56</v>
      </c>
      <c r="C6" s="40">
        <v>78</v>
      </c>
      <c r="D6" s="40">
        <v>69</v>
      </c>
      <c r="E6" s="30">
        <v>88.46153846153845</v>
      </c>
      <c r="F6" s="40">
        <v>38</v>
      </c>
      <c r="G6" s="30">
        <v>48.717948717948715</v>
      </c>
      <c r="H6" s="40">
        <v>25</v>
      </c>
      <c r="I6" s="41">
        <v>32.05128205128205</v>
      </c>
      <c r="J6" s="40">
        <v>6</v>
      </c>
      <c r="K6" s="41">
        <v>7.6923076923076925</v>
      </c>
      <c r="L6" s="40">
        <v>9</v>
      </c>
      <c r="M6" s="30">
        <v>11.538461538461538</v>
      </c>
    </row>
    <row r="7" spans="1:13" s="2" customFormat="1" ht="36">
      <c r="A7" s="22">
        <v>2</v>
      </c>
      <c r="B7" s="22" t="s">
        <v>57</v>
      </c>
      <c r="C7" s="42">
        <v>39</v>
      </c>
      <c r="D7" s="42">
        <v>31</v>
      </c>
      <c r="E7" s="11">
        <v>79.48717948717949</v>
      </c>
      <c r="F7" s="42">
        <v>16</v>
      </c>
      <c r="G7" s="11">
        <v>41.02564102564102</v>
      </c>
      <c r="H7" s="42">
        <v>13</v>
      </c>
      <c r="I7" s="43">
        <v>33.33333333333333</v>
      </c>
      <c r="J7" s="42">
        <v>2</v>
      </c>
      <c r="K7" s="43">
        <v>5.128205128205128</v>
      </c>
      <c r="L7" s="42">
        <v>8</v>
      </c>
      <c r="M7" s="11">
        <v>20.51282051282051</v>
      </c>
    </row>
    <row r="8" spans="1:13" s="2" customFormat="1" ht="24">
      <c r="A8" s="22">
        <v>3</v>
      </c>
      <c r="B8" s="22" t="s">
        <v>58</v>
      </c>
      <c r="C8" s="42">
        <v>52</v>
      </c>
      <c r="D8" s="42">
        <v>35</v>
      </c>
      <c r="E8" s="11">
        <v>67.3076923076923</v>
      </c>
      <c r="F8" s="42">
        <v>11</v>
      </c>
      <c r="G8" s="11">
        <v>21.153846153846153</v>
      </c>
      <c r="H8" s="42">
        <v>16</v>
      </c>
      <c r="I8" s="43">
        <v>30.76923076923077</v>
      </c>
      <c r="J8" s="42">
        <v>8</v>
      </c>
      <c r="K8" s="43">
        <v>15.384615384615385</v>
      </c>
      <c r="L8" s="42">
        <v>17</v>
      </c>
      <c r="M8" s="11">
        <v>32.69230769230769</v>
      </c>
    </row>
    <row r="9" spans="1:13" s="2" customFormat="1" ht="24">
      <c r="A9" s="22">
        <v>4</v>
      </c>
      <c r="B9" s="22" t="s">
        <v>59</v>
      </c>
      <c r="C9" s="42">
        <v>47</v>
      </c>
      <c r="D9" s="42">
        <v>38</v>
      </c>
      <c r="E9" s="11">
        <v>80.85106382978722</v>
      </c>
      <c r="F9" s="42">
        <v>14</v>
      </c>
      <c r="G9" s="11">
        <v>29.78723404255319</v>
      </c>
      <c r="H9" s="42">
        <v>14</v>
      </c>
      <c r="I9" s="43">
        <v>29.78723404255319</v>
      </c>
      <c r="J9" s="42">
        <v>10</v>
      </c>
      <c r="K9" s="43">
        <v>21.27659574468085</v>
      </c>
      <c r="L9" s="42">
        <v>9</v>
      </c>
      <c r="M9" s="11">
        <v>19.148936170212767</v>
      </c>
    </row>
    <row r="10" spans="1:13" s="2" customFormat="1" ht="24">
      <c r="A10" s="22">
        <v>5</v>
      </c>
      <c r="B10" s="22" t="s">
        <v>60</v>
      </c>
      <c r="C10" s="42">
        <v>41</v>
      </c>
      <c r="D10" s="42">
        <v>38</v>
      </c>
      <c r="E10" s="11">
        <v>92.6829268292683</v>
      </c>
      <c r="F10" s="42">
        <v>18</v>
      </c>
      <c r="G10" s="11">
        <v>43.90243902439025</v>
      </c>
      <c r="H10" s="42">
        <v>10</v>
      </c>
      <c r="I10" s="43">
        <v>24.390243902439025</v>
      </c>
      <c r="J10" s="42">
        <v>10</v>
      </c>
      <c r="K10" s="43">
        <v>24.390243902439025</v>
      </c>
      <c r="L10" s="42">
        <v>3</v>
      </c>
      <c r="M10" s="11">
        <v>7.317073170731707</v>
      </c>
    </row>
    <row r="11" spans="1:13" s="2" customFormat="1" ht="24">
      <c r="A11" s="22">
        <v>6</v>
      </c>
      <c r="B11" s="22" t="s">
        <v>61</v>
      </c>
      <c r="C11" s="42">
        <v>28</v>
      </c>
      <c r="D11" s="42">
        <v>21</v>
      </c>
      <c r="E11" s="11">
        <v>75</v>
      </c>
      <c r="F11" s="42">
        <v>8</v>
      </c>
      <c r="G11" s="11">
        <v>28.57142857142857</v>
      </c>
      <c r="H11" s="42">
        <v>10</v>
      </c>
      <c r="I11" s="43">
        <v>35.714285714285715</v>
      </c>
      <c r="J11" s="42">
        <v>3</v>
      </c>
      <c r="K11" s="43">
        <v>10.714285714285714</v>
      </c>
      <c r="L11" s="42">
        <v>7</v>
      </c>
      <c r="M11" s="11">
        <v>25</v>
      </c>
    </row>
    <row r="12" spans="1:13" s="2" customFormat="1" ht="12">
      <c r="A12" s="22">
        <v>7</v>
      </c>
      <c r="B12" s="22" t="s">
        <v>62</v>
      </c>
      <c r="C12" s="42">
        <v>79</v>
      </c>
      <c r="D12" s="42">
        <v>59</v>
      </c>
      <c r="E12" s="11">
        <v>74.68354430379746</v>
      </c>
      <c r="F12" s="42">
        <v>19</v>
      </c>
      <c r="G12" s="11">
        <v>24.050632911392405</v>
      </c>
      <c r="H12" s="42">
        <v>26</v>
      </c>
      <c r="I12" s="43">
        <v>32.91139240506329</v>
      </c>
      <c r="J12" s="42">
        <v>14</v>
      </c>
      <c r="K12" s="43">
        <v>17.72151898734177</v>
      </c>
      <c r="L12" s="42">
        <v>20</v>
      </c>
      <c r="M12" s="11">
        <v>25.31645569620253</v>
      </c>
    </row>
    <row r="13" spans="1:13" s="2" customFormat="1" ht="24">
      <c r="A13" s="22">
        <v>8</v>
      </c>
      <c r="B13" s="22" t="s">
        <v>63</v>
      </c>
      <c r="C13" s="42">
        <v>25</v>
      </c>
      <c r="D13" s="42">
        <v>19</v>
      </c>
      <c r="E13" s="11">
        <v>76</v>
      </c>
      <c r="F13" s="42">
        <v>6</v>
      </c>
      <c r="G13" s="11">
        <v>24</v>
      </c>
      <c r="H13" s="42">
        <v>6</v>
      </c>
      <c r="I13" s="43">
        <v>24</v>
      </c>
      <c r="J13" s="42">
        <v>7</v>
      </c>
      <c r="K13" s="43">
        <v>28</v>
      </c>
      <c r="L13" s="42">
        <v>6</v>
      </c>
      <c r="M13" s="11">
        <v>24</v>
      </c>
    </row>
    <row r="14" spans="1:13" s="2" customFormat="1" ht="24">
      <c r="A14" s="22">
        <v>9</v>
      </c>
      <c r="B14" s="22" t="s">
        <v>64</v>
      </c>
      <c r="C14" s="42">
        <v>28</v>
      </c>
      <c r="D14" s="42">
        <v>19</v>
      </c>
      <c r="E14" s="11">
        <v>67.85714285714286</v>
      </c>
      <c r="F14" s="42">
        <v>1</v>
      </c>
      <c r="G14" s="11">
        <v>3.571428571428571</v>
      </c>
      <c r="H14" s="42">
        <v>10</v>
      </c>
      <c r="I14" s="43">
        <v>35.714285714285715</v>
      </c>
      <c r="J14" s="42">
        <v>8</v>
      </c>
      <c r="K14" s="43">
        <v>28.57142857142857</v>
      </c>
      <c r="L14" s="42">
        <v>9</v>
      </c>
      <c r="M14" s="11">
        <v>32.142857142857146</v>
      </c>
    </row>
    <row r="15" spans="1:13" s="2" customFormat="1" ht="24">
      <c r="A15" s="22">
        <v>10</v>
      </c>
      <c r="B15" s="22" t="s">
        <v>65</v>
      </c>
      <c r="C15" s="42">
        <v>30</v>
      </c>
      <c r="D15" s="42">
        <v>26</v>
      </c>
      <c r="E15" s="11">
        <v>86.66666666666667</v>
      </c>
      <c r="F15" s="42">
        <v>9</v>
      </c>
      <c r="G15" s="11">
        <v>30</v>
      </c>
      <c r="H15" s="42">
        <v>3</v>
      </c>
      <c r="I15" s="43">
        <v>10</v>
      </c>
      <c r="J15" s="42">
        <v>14</v>
      </c>
      <c r="K15" s="43">
        <v>46.666666666666664</v>
      </c>
      <c r="L15" s="42">
        <v>0</v>
      </c>
      <c r="M15" s="11">
        <v>0</v>
      </c>
    </row>
    <row r="16" spans="1:13" s="2" customFormat="1" ht="24">
      <c r="A16" s="22">
        <v>11</v>
      </c>
      <c r="B16" s="22" t="s">
        <v>66</v>
      </c>
      <c r="C16" s="42">
        <v>26</v>
      </c>
      <c r="D16" s="42">
        <v>17</v>
      </c>
      <c r="E16" s="11">
        <v>65.38461538461539</v>
      </c>
      <c r="F16" s="42">
        <v>3</v>
      </c>
      <c r="G16" s="11">
        <v>11.538461538461538</v>
      </c>
      <c r="H16" s="42">
        <v>12</v>
      </c>
      <c r="I16" s="43">
        <v>46.15384615384615</v>
      </c>
      <c r="J16" s="42">
        <v>2</v>
      </c>
      <c r="K16" s="43">
        <v>7.6923076923076925</v>
      </c>
      <c r="L16" s="42">
        <v>9</v>
      </c>
      <c r="M16" s="11">
        <v>34.61538461538461</v>
      </c>
    </row>
    <row r="17" spans="1:13" s="2" customFormat="1" ht="24">
      <c r="A17" s="22">
        <v>12</v>
      </c>
      <c r="B17" s="22" t="s">
        <v>258</v>
      </c>
      <c r="C17" s="42">
        <v>60</v>
      </c>
      <c r="D17" s="42">
        <v>55</v>
      </c>
      <c r="E17" s="11">
        <v>91.66666666666666</v>
      </c>
      <c r="F17" s="42">
        <v>21</v>
      </c>
      <c r="G17" s="11">
        <v>35</v>
      </c>
      <c r="H17" s="42">
        <v>21</v>
      </c>
      <c r="I17" s="43">
        <v>35</v>
      </c>
      <c r="J17" s="42">
        <v>13</v>
      </c>
      <c r="K17" s="43">
        <v>21.666666666666668</v>
      </c>
      <c r="L17" s="42">
        <v>5</v>
      </c>
      <c r="M17" s="11">
        <v>8.333333333333332</v>
      </c>
    </row>
    <row r="18" spans="1:13" s="24" customFormat="1" ht="17.25" customHeight="1">
      <c r="A18" s="22">
        <v>13</v>
      </c>
      <c r="B18" s="22" t="s">
        <v>293</v>
      </c>
      <c r="C18" s="42">
        <v>69</v>
      </c>
      <c r="D18" s="42">
        <v>59</v>
      </c>
      <c r="E18" s="11">
        <v>85.5072463768116</v>
      </c>
      <c r="F18" s="42">
        <v>13</v>
      </c>
      <c r="G18" s="11">
        <v>18.84057971014493</v>
      </c>
      <c r="H18" s="42">
        <v>23</v>
      </c>
      <c r="I18" s="43">
        <v>33.33333333333333</v>
      </c>
      <c r="J18" s="42">
        <v>23</v>
      </c>
      <c r="K18" s="43">
        <v>33.33333333333333</v>
      </c>
      <c r="L18" s="42">
        <v>2</v>
      </c>
      <c r="M18" s="11">
        <v>2.898550724637681</v>
      </c>
    </row>
    <row r="19" spans="1:13" s="2" customFormat="1" ht="24">
      <c r="A19" s="22">
        <v>14</v>
      </c>
      <c r="B19" s="22" t="s">
        <v>67</v>
      </c>
      <c r="C19" s="42">
        <v>61</v>
      </c>
      <c r="D19" s="42">
        <v>60</v>
      </c>
      <c r="E19" s="11">
        <v>98.36065573770492</v>
      </c>
      <c r="F19" s="42">
        <v>19</v>
      </c>
      <c r="G19" s="11">
        <v>31.147540983606557</v>
      </c>
      <c r="H19" s="42">
        <v>17</v>
      </c>
      <c r="I19" s="43">
        <v>27.86885245901639</v>
      </c>
      <c r="J19" s="42">
        <v>24</v>
      </c>
      <c r="K19" s="43">
        <v>39.34426229508197</v>
      </c>
      <c r="L19" s="42">
        <v>1</v>
      </c>
      <c r="M19" s="11">
        <v>1.639344262295082</v>
      </c>
    </row>
    <row r="20" spans="1:13" s="2" customFormat="1" ht="24">
      <c r="A20" s="22">
        <v>15</v>
      </c>
      <c r="B20" s="22" t="s">
        <v>68</v>
      </c>
      <c r="C20" s="42">
        <v>61</v>
      </c>
      <c r="D20" s="42">
        <v>53</v>
      </c>
      <c r="E20" s="11">
        <v>86.88524590163934</v>
      </c>
      <c r="F20" s="42">
        <v>18</v>
      </c>
      <c r="G20" s="11">
        <v>29.508196721311474</v>
      </c>
      <c r="H20" s="42">
        <v>21</v>
      </c>
      <c r="I20" s="43">
        <v>34.42622950819672</v>
      </c>
      <c r="J20" s="42">
        <v>14</v>
      </c>
      <c r="K20" s="43">
        <v>22.950819672131146</v>
      </c>
      <c r="L20" s="42">
        <v>8</v>
      </c>
      <c r="M20" s="11">
        <v>13.114754098360656</v>
      </c>
    </row>
    <row r="21" spans="1:13" s="2" customFormat="1" ht="24">
      <c r="A21" s="22">
        <v>16</v>
      </c>
      <c r="B21" s="22" t="s">
        <v>69</v>
      </c>
      <c r="C21" s="42">
        <v>50</v>
      </c>
      <c r="D21" s="42">
        <v>38</v>
      </c>
      <c r="E21" s="11">
        <v>76</v>
      </c>
      <c r="F21" s="42">
        <v>16</v>
      </c>
      <c r="G21" s="11">
        <v>32</v>
      </c>
      <c r="H21" s="42">
        <v>14</v>
      </c>
      <c r="I21" s="43">
        <v>28</v>
      </c>
      <c r="J21" s="42">
        <v>8</v>
      </c>
      <c r="K21" s="43">
        <v>16</v>
      </c>
      <c r="L21" s="42">
        <v>12</v>
      </c>
      <c r="M21" s="11">
        <v>24</v>
      </c>
    </row>
    <row r="22" spans="1:13" s="2" customFormat="1" ht="24">
      <c r="A22" s="22">
        <v>17</v>
      </c>
      <c r="B22" s="21" t="s">
        <v>70</v>
      </c>
      <c r="C22" s="42">
        <v>65</v>
      </c>
      <c r="D22" s="42">
        <v>44</v>
      </c>
      <c r="E22" s="11">
        <v>67.6923076923077</v>
      </c>
      <c r="F22" s="42">
        <v>13</v>
      </c>
      <c r="G22" s="11">
        <v>20</v>
      </c>
      <c r="H22" s="42">
        <v>15</v>
      </c>
      <c r="I22" s="43">
        <v>23.076923076923077</v>
      </c>
      <c r="J22" s="42">
        <v>16</v>
      </c>
      <c r="K22" s="43">
        <v>24.615384615384617</v>
      </c>
      <c r="L22" s="42">
        <v>21</v>
      </c>
      <c r="M22" s="11">
        <v>32.30769230769231</v>
      </c>
    </row>
    <row r="23" spans="1:13" s="2" customFormat="1" ht="24">
      <c r="A23" s="22">
        <v>18</v>
      </c>
      <c r="B23" s="21" t="s">
        <v>71</v>
      </c>
      <c r="C23" s="42">
        <v>47</v>
      </c>
      <c r="D23" s="42">
        <v>43</v>
      </c>
      <c r="E23" s="11">
        <v>91.48936170212765</v>
      </c>
      <c r="F23" s="42">
        <v>18</v>
      </c>
      <c r="G23" s="11">
        <v>38.297872340425535</v>
      </c>
      <c r="H23" s="42">
        <v>11</v>
      </c>
      <c r="I23" s="43">
        <v>23.404255319148938</v>
      </c>
      <c r="J23" s="42">
        <v>14</v>
      </c>
      <c r="K23" s="43">
        <v>29.78723404255319</v>
      </c>
      <c r="L23" s="42">
        <v>4</v>
      </c>
      <c r="M23" s="11">
        <v>8.51063829787234</v>
      </c>
    </row>
    <row r="24" spans="1:13" s="2" customFormat="1" ht="24">
      <c r="A24" s="22">
        <v>19</v>
      </c>
      <c r="B24" s="21" t="s">
        <v>72</v>
      </c>
      <c r="C24" s="42">
        <v>71</v>
      </c>
      <c r="D24" s="42">
        <v>63</v>
      </c>
      <c r="E24" s="11">
        <v>88.73239436619718</v>
      </c>
      <c r="F24" s="42">
        <v>38</v>
      </c>
      <c r="G24" s="11">
        <v>53.52112676056338</v>
      </c>
      <c r="H24" s="42">
        <v>10</v>
      </c>
      <c r="I24" s="43">
        <v>14.084507042253522</v>
      </c>
      <c r="J24" s="42">
        <v>15</v>
      </c>
      <c r="K24" s="43">
        <v>21.12676056338028</v>
      </c>
      <c r="L24" s="42">
        <v>8</v>
      </c>
      <c r="M24" s="11">
        <v>11.267605633802818</v>
      </c>
    </row>
    <row r="25" spans="1:13" s="2" customFormat="1" ht="24">
      <c r="A25" s="22">
        <v>20</v>
      </c>
      <c r="B25" s="21" t="s">
        <v>295</v>
      </c>
      <c r="C25" s="42">
        <v>70</v>
      </c>
      <c r="D25" s="42">
        <v>58</v>
      </c>
      <c r="E25" s="11">
        <v>82.85714285714286</v>
      </c>
      <c r="F25" s="42">
        <v>18</v>
      </c>
      <c r="G25" s="11">
        <v>25.71428571428571</v>
      </c>
      <c r="H25" s="42">
        <v>25</v>
      </c>
      <c r="I25" s="43">
        <v>35.714285714285715</v>
      </c>
      <c r="J25" s="42">
        <v>15</v>
      </c>
      <c r="K25" s="43">
        <v>21.428571428571427</v>
      </c>
      <c r="L25" s="42">
        <v>12</v>
      </c>
      <c r="M25" s="11">
        <v>17.142857142857142</v>
      </c>
    </row>
    <row r="26" spans="1:13" s="2" customFormat="1" ht="24">
      <c r="A26" s="22">
        <v>21</v>
      </c>
      <c r="B26" s="21" t="s">
        <v>73</v>
      </c>
      <c r="C26" s="42">
        <v>47</v>
      </c>
      <c r="D26" s="42">
        <v>34</v>
      </c>
      <c r="E26" s="11">
        <v>72.3404255319149</v>
      </c>
      <c r="F26" s="42">
        <v>20</v>
      </c>
      <c r="G26" s="11">
        <v>42.5531914893617</v>
      </c>
      <c r="H26" s="42">
        <v>6</v>
      </c>
      <c r="I26" s="43">
        <v>12.76595744680851</v>
      </c>
      <c r="J26" s="42">
        <v>8</v>
      </c>
      <c r="K26" s="43">
        <v>17.02127659574468</v>
      </c>
      <c r="L26" s="42">
        <v>13</v>
      </c>
      <c r="M26" s="11">
        <v>27.659574468085108</v>
      </c>
    </row>
    <row r="27" spans="1:13" s="2" customFormat="1" ht="24">
      <c r="A27" s="22">
        <v>22</v>
      </c>
      <c r="B27" s="22" t="s">
        <v>74</v>
      </c>
      <c r="C27" s="42">
        <v>59</v>
      </c>
      <c r="D27" s="42">
        <v>50</v>
      </c>
      <c r="E27" s="11">
        <v>84.7457627118644</v>
      </c>
      <c r="F27" s="42">
        <v>38</v>
      </c>
      <c r="G27" s="11">
        <v>64.40677966101694</v>
      </c>
      <c r="H27" s="42">
        <v>7</v>
      </c>
      <c r="I27" s="43">
        <v>11.864406779661017</v>
      </c>
      <c r="J27" s="42">
        <v>5</v>
      </c>
      <c r="K27" s="43">
        <v>8.47457627118644</v>
      </c>
      <c r="L27" s="42">
        <v>9</v>
      </c>
      <c r="M27" s="11">
        <v>15.254237288135593</v>
      </c>
    </row>
    <row r="28" spans="1:13" s="24" customFormat="1" ht="24">
      <c r="A28" s="22">
        <v>23</v>
      </c>
      <c r="B28" s="22" t="s">
        <v>144</v>
      </c>
      <c r="C28" s="42">
        <v>70</v>
      </c>
      <c r="D28" s="42">
        <v>62</v>
      </c>
      <c r="E28" s="11">
        <v>88.57142857142857</v>
      </c>
      <c r="F28" s="42">
        <v>27</v>
      </c>
      <c r="G28" s="11">
        <v>38.57142857142858</v>
      </c>
      <c r="H28" s="42">
        <v>19</v>
      </c>
      <c r="I28" s="43">
        <v>27.142857142857142</v>
      </c>
      <c r="J28" s="42">
        <v>16</v>
      </c>
      <c r="K28" s="43">
        <v>22.857142857142858</v>
      </c>
      <c r="L28" s="42">
        <v>8</v>
      </c>
      <c r="M28" s="11">
        <v>11.428571428571429</v>
      </c>
    </row>
    <row r="29" spans="1:13" s="2" customFormat="1" ht="24">
      <c r="A29" s="22">
        <v>24</v>
      </c>
      <c r="B29" s="22" t="s">
        <v>75</v>
      </c>
      <c r="C29" s="42">
        <v>42</v>
      </c>
      <c r="D29" s="42">
        <v>34</v>
      </c>
      <c r="E29" s="11">
        <v>80.95238095238095</v>
      </c>
      <c r="F29" s="42">
        <v>19</v>
      </c>
      <c r="G29" s="11">
        <v>45.23809523809524</v>
      </c>
      <c r="H29" s="42">
        <v>11</v>
      </c>
      <c r="I29" s="43">
        <v>26.190476190476193</v>
      </c>
      <c r="J29" s="42">
        <v>4</v>
      </c>
      <c r="K29" s="43">
        <v>9.523809523809524</v>
      </c>
      <c r="L29" s="42">
        <v>8</v>
      </c>
      <c r="M29" s="11">
        <v>19.047619047619047</v>
      </c>
    </row>
    <row r="30" spans="1:13" s="2" customFormat="1" ht="24">
      <c r="A30" s="22">
        <v>25</v>
      </c>
      <c r="B30" s="21" t="s">
        <v>76</v>
      </c>
      <c r="C30" s="42">
        <v>27</v>
      </c>
      <c r="D30" s="42">
        <v>22</v>
      </c>
      <c r="E30" s="11">
        <v>81.48148148148148</v>
      </c>
      <c r="F30" s="42">
        <v>10</v>
      </c>
      <c r="G30" s="11">
        <v>37.03703703703704</v>
      </c>
      <c r="H30" s="42">
        <v>9</v>
      </c>
      <c r="I30" s="43">
        <v>33.33333333333333</v>
      </c>
      <c r="J30" s="42">
        <v>3</v>
      </c>
      <c r="K30" s="43">
        <v>11.11111111111111</v>
      </c>
      <c r="L30" s="42">
        <v>5</v>
      </c>
      <c r="M30" s="11">
        <v>18.51851851851852</v>
      </c>
    </row>
    <row r="31" spans="1:13" s="2" customFormat="1" ht="24">
      <c r="A31" s="22">
        <v>26</v>
      </c>
      <c r="B31" s="21" t="s">
        <v>77</v>
      </c>
      <c r="C31" s="42">
        <v>56</v>
      </c>
      <c r="D31" s="42">
        <v>50</v>
      </c>
      <c r="E31" s="11">
        <v>89.28571428571429</v>
      </c>
      <c r="F31" s="42">
        <v>25</v>
      </c>
      <c r="G31" s="11">
        <v>44.642857142857146</v>
      </c>
      <c r="H31" s="42">
        <v>15</v>
      </c>
      <c r="I31" s="43">
        <v>26.785714285714285</v>
      </c>
      <c r="J31" s="42">
        <v>10</v>
      </c>
      <c r="K31" s="43">
        <v>17.857142857142858</v>
      </c>
      <c r="L31" s="42">
        <v>6</v>
      </c>
      <c r="M31" s="11">
        <v>10.714285714285714</v>
      </c>
    </row>
    <row r="32" spans="1:13" s="2" customFormat="1" ht="24">
      <c r="A32" s="22">
        <v>27</v>
      </c>
      <c r="B32" s="21" t="s">
        <v>78</v>
      </c>
      <c r="C32" s="42">
        <v>53</v>
      </c>
      <c r="D32" s="42">
        <v>43</v>
      </c>
      <c r="E32" s="11">
        <v>81.13207547169812</v>
      </c>
      <c r="F32" s="42">
        <v>29</v>
      </c>
      <c r="G32" s="11">
        <v>54.71698113207547</v>
      </c>
      <c r="H32" s="42">
        <v>12</v>
      </c>
      <c r="I32" s="43">
        <v>22.641509433962266</v>
      </c>
      <c r="J32" s="42">
        <v>2</v>
      </c>
      <c r="K32" s="43">
        <v>3.7735849056603774</v>
      </c>
      <c r="L32" s="42">
        <v>10</v>
      </c>
      <c r="M32" s="11">
        <v>18.867924528301888</v>
      </c>
    </row>
    <row r="33" spans="1:13" s="2" customFormat="1" ht="24">
      <c r="A33" s="22">
        <v>28</v>
      </c>
      <c r="B33" s="21" t="s">
        <v>79</v>
      </c>
      <c r="C33" s="42">
        <v>72</v>
      </c>
      <c r="D33" s="42">
        <v>63</v>
      </c>
      <c r="E33" s="11">
        <v>87.5</v>
      </c>
      <c r="F33" s="42">
        <v>25</v>
      </c>
      <c r="G33" s="11">
        <v>34.72222222222222</v>
      </c>
      <c r="H33" s="42">
        <v>12</v>
      </c>
      <c r="I33" s="43">
        <v>16.666666666666664</v>
      </c>
      <c r="J33" s="42">
        <v>26</v>
      </c>
      <c r="K33" s="43">
        <v>36.11111111111111</v>
      </c>
      <c r="L33" s="42">
        <v>9</v>
      </c>
      <c r="M33" s="11">
        <v>12.5</v>
      </c>
    </row>
    <row r="34" spans="1:13" s="2" customFormat="1" ht="24">
      <c r="A34" s="22">
        <v>29</v>
      </c>
      <c r="B34" s="22" t="s">
        <v>80</v>
      </c>
      <c r="C34" s="42">
        <v>140</v>
      </c>
      <c r="D34" s="42">
        <v>124</v>
      </c>
      <c r="E34" s="11">
        <v>88.57142857142857</v>
      </c>
      <c r="F34" s="42">
        <v>84</v>
      </c>
      <c r="G34" s="11">
        <v>60</v>
      </c>
      <c r="H34" s="42">
        <v>23</v>
      </c>
      <c r="I34" s="43">
        <v>16.428571428571427</v>
      </c>
      <c r="J34" s="42">
        <v>17</v>
      </c>
      <c r="K34" s="43">
        <v>12.142857142857142</v>
      </c>
      <c r="L34" s="42">
        <v>16</v>
      </c>
      <c r="M34" s="11">
        <v>11.428571428571429</v>
      </c>
    </row>
    <row r="35" spans="1:13" s="2" customFormat="1" ht="24">
      <c r="A35" s="22">
        <v>30</v>
      </c>
      <c r="B35" s="22" t="s">
        <v>81</v>
      </c>
      <c r="C35" s="42">
        <v>115</v>
      </c>
      <c r="D35" s="42">
        <v>82</v>
      </c>
      <c r="E35" s="11">
        <v>71.30434782608695</v>
      </c>
      <c r="F35" s="42">
        <v>31</v>
      </c>
      <c r="G35" s="11">
        <v>26.956521739130434</v>
      </c>
      <c r="H35" s="42">
        <v>36</v>
      </c>
      <c r="I35" s="43">
        <v>31.30434782608696</v>
      </c>
      <c r="J35" s="42">
        <v>15</v>
      </c>
      <c r="K35" s="43">
        <v>13.043478260869565</v>
      </c>
      <c r="L35" s="42">
        <v>29</v>
      </c>
      <c r="M35" s="11">
        <v>25.217391304347824</v>
      </c>
    </row>
    <row r="36" spans="1:13" s="2" customFormat="1" ht="24">
      <c r="A36" s="22">
        <v>31</v>
      </c>
      <c r="B36" s="22" t="s">
        <v>82</v>
      </c>
      <c r="C36" s="42">
        <v>59</v>
      </c>
      <c r="D36" s="42">
        <v>38</v>
      </c>
      <c r="E36" s="11">
        <v>64.40677966101694</v>
      </c>
      <c r="F36" s="42">
        <v>20</v>
      </c>
      <c r="G36" s="11">
        <v>33.89830508474576</v>
      </c>
      <c r="H36" s="42">
        <v>13</v>
      </c>
      <c r="I36" s="43">
        <v>22.033898305084744</v>
      </c>
      <c r="J36" s="42">
        <v>5</v>
      </c>
      <c r="K36" s="43">
        <v>8.47457627118644</v>
      </c>
      <c r="L36" s="42">
        <v>21</v>
      </c>
      <c r="M36" s="11">
        <v>35.59322033898305</v>
      </c>
    </row>
    <row r="37" spans="1:13" s="2" customFormat="1" ht="36">
      <c r="A37" s="22">
        <v>32</v>
      </c>
      <c r="B37" s="21" t="s">
        <v>117</v>
      </c>
      <c r="C37" s="42">
        <v>65</v>
      </c>
      <c r="D37" s="42">
        <v>58</v>
      </c>
      <c r="E37" s="11">
        <v>89.23076923076924</v>
      </c>
      <c r="F37" s="42">
        <v>23</v>
      </c>
      <c r="G37" s="11">
        <v>35.38461538461539</v>
      </c>
      <c r="H37" s="42">
        <v>15</v>
      </c>
      <c r="I37" s="43">
        <v>23.076923076923077</v>
      </c>
      <c r="J37" s="42">
        <v>20</v>
      </c>
      <c r="K37" s="43">
        <v>30.76923076923077</v>
      </c>
      <c r="L37" s="42">
        <v>7</v>
      </c>
      <c r="M37" s="11">
        <v>10.76923076923077</v>
      </c>
    </row>
    <row r="38" spans="1:13" s="2" customFormat="1" ht="24">
      <c r="A38" s="22">
        <v>33</v>
      </c>
      <c r="B38" s="21" t="s">
        <v>83</v>
      </c>
      <c r="C38" s="42">
        <v>52</v>
      </c>
      <c r="D38" s="42">
        <v>48</v>
      </c>
      <c r="E38" s="11">
        <v>92.3076923076923</v>
      </c>
      <c r="F38" s="42">
        <v>29</v>
      </c>
      <c r="G38" s="11">
        <v>55.769230769230774</v>
      </c>
      <c r="H38" s="42">
        <v>13</v>
      </c>
      <c r="I38" s="43">
        <v>25</v>
      </c>
      <c r="J38" s="42">
        <v>6</v>
      </c>
      <c r="K38" s="43">
        <v>11.538461538461538</v>
      </c>
      <c r="L38" s="42">
        <v>4</v>
      </c>
      <c r="M38" s="11">
        <v>7.6923076923076925</v>
      </c>
    </row>
    <row r="39" spans="1:13" s="2" customFormat="1" ht="24">
      <c r="A39" s="22">
        <v>34</v>
      </c>
      <c r="B39" s="21" t="s">
        <v>84</v>
      </c>
      <c r="C39" s="42">
        <v>70</v>
      </c>
      <c r="D39" s="42">
        <v>56</v>
      </c>
      <c r="E39" s="11">
        <v>80</v>
      </c>
      <c r="F39" s="42">
        <v>26</v>
      </c>
      <c r="G39" s="11">
        <v>37.142857142857146</v>
      </c>
      <c r="H39" s="42">
        <v>9</v>
      </c>
      <c r="I39" s="43">
        <v>12.857142857142856</v>
      </c>
      <c r="J39" s="42">
        <v>21</v>
      </c>
      <c r="K39" s="43">
        <v>30</v>
      </c>
      <c r="L39" s="42">
        <v>14</v>
      </c>
      <c r="M39" s="11">
        <v>20</v>
      </c>
    </row>
    <row r="40" spans="1:13" s="2" customFormat="1" ht="24">
      <c r="A40" s="22">
        <v>35</v>
      </c>
      <c r="B40" s="21" t="s">
        <v>85</v>
      </c>
      <c r="C40" s="42">
        <v>83</v>
      </c>
      <c r="D40" s="42">
        <v>66</v>
      </c>
      <c r="E40" s="11">
        <v>79.51807228915662</v>
      </c>
      <c r="F40" s="42">
        <v>18</v>
      </c>
      <c r="G40" s="11">
        <v>21.686746987951807</v>
      </c>
      <c r="H40" s="42">
        <v>26</v>
      </c>
      <c r="I40" s="43">
        <v>31.32530120481928</v>
      </c>
      <c r="J40" s="42">
        <v>22</v>
      </c>
      <c r="K40" s="43">
        <v>26.506024096385545</v>
      </c>
      <c r="L40" s="42">
        <v>17</v>
      </c>
      <c r="M40" s="11">
        <v>20.481927710843372</v>
      </c>
    </row>
    <row r="41" spans="1:13" s="2" customFormat="1" ht="36">
      <c r="A41" s="22">
        <v>36</v>
      </c>
      <c r="B41" s="21" t="s">
        <v>86</v>
      </c>
      <c r="C41" s="42">
        <v>42</v>
      </c>
      <c r="D41" s="42">
        <v>30</v>
      </c>
      <c r="E41" s="11">
        <v>71.42857142857143</v>
      </c>
      <c r="F41" s="42">
        <v>12</v>
      </c>
      <c r="G41" s="11">
        <v>28.57142857142857</v>
      </c>
      <c r="H41" s="42">
        <v>14</v>
      </c>
      <c r="I41" s="43">
        <v>33.33333333333333</v>
      </c>
      <c r="J41" s="42">
        <v>4</v>
      </c>
      <c r="K41" s="43">
        <v>9.523809523809524</v>
      </c>
      <c r="L41" s="42">
        <v>12</v>
      </c>
      <c r="M41" s="11">
        <v>28.57142857142857</v>
      </c>
    </row>
    <row r="42" spans="1:13" s="24" customFormat="1" ht="24">
      <c r="A42" s="22">
        <v>37</v>
      </c>
      <c r="B42" s="22" t="s">
        <v>50</v>
      </c>
      <c r="C42" s="42">
        <v>44</v>
      </c>
      <c r="D42" s="42">
        <v>28</v>
      </c>
      <c r="E42" s="11">
        <v>63.63636363636363</v>
      </c>
      <c r="F42" s="42">
        <v>9</v>
      </c>
      <c r="G42" s="11">
        <v>20.454545454545457</v>
      </c>
      <c r="H42" s="42">
        <v>12</v>
      </c>
      <c r="I42" s="43">
        <v>27.27272727272727</v>
      </c>
      <c r="J42" s="42">
        <v>7</v>
      </c>
      <c r="K42" s="43">
        <v>15.909090909090908</v>
      </c>
      <c r="L42" s="42">
        <v>16</v>
      </c>
      <c r="M42" s="11">
        <v>36.36363636363637</v>
      </c>
    </row>
    <row r="43" spans="1:13" s="2" customFormat="1" ht="24">
      <c r="A43" s="22">
        <v>38</v>
      </c>
      <c r="B43" s="21" t="s">
        <v>87</v>
      </c>
      <c r="C43" s="42">
        <v>35</v>
      </c>
      <c r="D43" s="42">
        <v>23</v>
      </c>
      <c r="E43" s="11">
        <v>65.71428571428571</v>
      </c>
      <c r="F43" s="42">
        <v>5</v>
      </c>
      <c r="G43" s="11">
        <v>14.285714285714285</v>
      </c>
      <c r="H43" s="42">
        <v>2</v>
      </c>
      <c r="I43" s="43">
        <v>5.714285714285714</v>
      </c>
      <c r="J43" s="42">
        <v>16</v>
      </c>
      <c r="K43" s="43">
        <v>45.714285714285715</v>
      </c>
      <c r="L43" s="42">
        <v>12</v>
      </c>
      <c r="M43" s="11">
        <v>34.285714285714285</v>
      </c>
    </row>
    <row r="44" spans="1:13" s="2" customFormat="1" ht="24">
      <c r="A44" s="22">
        <v>39</v>
      </c>
      <c r="B44" s="22" t="s">
        <v>257</v>
      </c>
      <c r="C44" s="42">
        <v>34</v>
      </c>
      <c r="D44" s="42">
        <v>34</v>
      </c>
      <c r="E44" s="11">
        <v>100</v>
      </c>
      <c r="F44" s="42">
        <v>3</v>
      </c>
      <c r="G44" s="11">
        <v>8.823529411764707</v>
      </c>
      <c r="H44" s="42">
        <v>11</v>
      </c>
      <c r="I44" s="43">
        <v>32.35294117647059</v>
      </c>
      <c r="J44" s="42">
        <v>20</v>
      </c>
      <c r="K44" s="43">
        <v>58.82352941176471</v>
      </c>
      <c r="L44" s="42">
        <v>0</v>
      </c>
      <c r="M44" s="11">
        <v>0</v>
      </c>
    </row>
    <row r="45" spans="1:13" s="2" customFormat="1" ht="24">
      <c r="A45" s="22">
        <v>40</v>
      </c>
      <c r="B45" s="22" t="s">
        <v>51</v>
      </c>
      <c r="C45" s="42">
        <v>46</v>
      </c>
      <c r="D45" s="42">
        <v>40</v>
      </c>
      <c r="E45" s="11">
        <v>86.95652173913044</v>
      </c>
      <c r="F45" s="42">
        <v>15</v>
      </c>
      <c r="G45" s="11">
        <v>32.608695652173914</v>
      </c>
      <c r="H45" s="42">
        <v>14</v>
      </c>
      <c r="I45" s="43">
        <v>30.434782608695656</v>
      </c>
      <c r="J45" s="42">
        <v>11</v>
      </c>
      <c r="K45" s="43">
        <v>23.91304347826087</v>
      </c>
      <c r="L45" s="42">
        <v>2</v>
      </c>
      <c r="M45" s="11">
        <v>4.3478260869565215</v>
      </c>
    </row>
    <row r="46" spans="1:13" s="2" customFormat="1" ht="24">
      <c r="A46" s="22">
        <v>41</v>
      </c>
      <c r="B46" s="21" t="s">
        <v>296</v>
      </c>
      <c r="C46" s="42">
        <v>69</v>
      </c>
      <c r="D46" s="42">
        <v>61</v>
      </c>
      <c r="E46" s="11">
        <v>88.40579710144928</v>
      </c>
      <c r="F46" s="42">
        <v>23</v>
      </c>
      <c r="G46" s="11">
        <v>33.33333333333333</v>
      </c>
      <c r="H46" s="42">
        <v>26</v>
      </c>
      <c r="I46" s="43">
        <v>37.68115942028986</v>
      </c>
      <c r="J46" s="42">
        <v>12</v>
      </c>
      <c r="K46" s="43">
        <v>17.391304347826086</v>
      </c>
      <c r="L46" s="42">
        <v>8</v>
      </c>
      <c r="M46" s="11">
        <v>11.594202898550725</v>
      </c>
    </row>
    <row r="47" spans="1:13" s="2" customFormat="1" ht="24">
      <c r="A47" s="22">
        <v>42</v>
      </c>
      <c r="B47" s="22" t="s">
        <v>88</v>
      </c>
      <c r="C47" s="42">
        <v>37</v>
      </c>
      <c r="D47" s="42">
        <v>25</v>
      </c>
      <c r="E47" s="11">
        <v>67.56756756756756</v>
      </c>
      <c r="F47" s="42">
        <v>13</v>
      </c>
      <c r="G47" s="11">
        <v>35.13513513513514</v>
      </c>
      <c r="H47" s="42">
        <v>9</v>
      </c>
      <c r="I47" s="43">
        <v>24.324324324324326</v>
      </c>
      <c r="J47" s="42">
        <v>3</v>
      </c>
      <c r="K47" s="43">
        <v>8.108108108108109</v>
      </c>
      <c r="L47" s="42">
        <v>12</v>
      </c>
      <c r="M47" s="11">
        <v>32.432432432432435</v>
      </c>
    </row>
    <row r="48" spans="1:13" s="2" customFormat="1" ht="24">
      <c r="A48" s="22">
        <v>43</v>
      </c>
      <c r="B48" s="22" t="s">
        <v>89</v>
      </c>
      <c r="C48" s="42">
        <v>23</v>
      </c>
      <c r="D48" s="42">
        <v>18</v>
      </c>
      <c r="E48" s="11">
        <v>78.26086956521739</v>
      </c>
      <c r="F48" s="42">
        <v>10</v>
      </c>
      <c r="G48" s="11">
        <v>43.47826086956522</v>
      </c>
      <c r="H48" s="42">
        <v>3</v>
      </c>
      <c r="I48" s="43">
        <v>13.043478260869565</v>
      </c>
      <c r="J48" s="42">
        <v>5</v>
      </c>
      <c r="K48" s="43">
        <v>21.73913043478261</v>
      </c>
      <c r="L48" s="42">
        <v>5</v>
      </c>
      <c r="M48" s="11">
        <v>21.73913043478261</v>
      </c>
    </row>
    <row r="49" spans="1:13" s="2" customFormat="1" ht="24">
      <c r="A49" s="22">
        <v>44</v>
      </c>
      <c r="B49" s="21" t="s">
        <v>90</v>
      </c>
      <c r="C49" s="42">
        <v>90</v>
      </c>
      <c r="D49" s="42">
        <v>59</v>
      </c>
      <c r="E49" s="11">
        <v>65.55555555555556</v>
      </c>
      <c r="F49" s="42">
        <v>31</v>
      </c>
      <c r="G49" s="11">
        <v>34.44444444444444</v>
      </c>
      <c r="H49" s="42">
        <v>14</v>
      </c>
      <c r="I49" s="43">
        <v>15.555555555555555</v>
      </c>
      <c r="J49" s="42">
        <v>14</v>
      </c>
      <c r="K49" s="43">
        <v>15.555555555555555</v>
      </c>
      <c r="L49" s="42">
        <v>31</v>
      </c>
      <c r="M49" s="11">
        <v>34.44444444444444</v>
      </c>
    </row>
    <row r="50" spans="1:13" s="2" customFormat="1" ht="24">
      <c r="A50" s="22">
        <v>45</v>
      </c>
      <c r="B50" s="22" t="s">
        <v>91</v>
      </c>
      <c r="C50" s="42">
        <v>30</v>
      </c>
      <c r="D50" s="42">
        <v>28</v>
      </c>
      <c r="E50" s="11">
        <v>93.33333333333333</v>
      </c>
      <c r="F50" s="42">
        <v>9</v>
      </c>
      <c r="G50" s="11">
        <v>30</v>
      </c>
      <c r="H50" s="42">
        <v>14</v>
      </c>
      <c r="I50" s="43">
        <v>46.666666666666664</v>
      </c>
      <c r="J50" s="42">
        <v>5</v>
      </c>
      <c r="K50" s="43">
        <v>16.666666666666664</v>
      </c>
      <c r="L50" s="42">
        <v>2</v>
      </c>
      <c r="M50" s="11">
        <v>6.666666666666667</v>
      </c>
    </row>
    <row r="51" spans="1:13" s="24" customFormat="1" ht="24">
      <c r="A51" s="22">
        <v>46</v>
      </c>
      <c r="B51" s="22" t="s">
        <v>92</v>
      </c>
      <c r="C51" s="42">
        <v>35</v>
      </c>
      <c r="D51" s="42">
        <v>24</v>
      </c>
      <c r="E51" s="11">
        <v>68.57142857142857</v>
      </c>
      <c r="F51" s="42">
        <v>9</v>
      </c>
      <c r="G51" s="11">
        <v>25.71428571428571</v>
      </c>
      <c r="H51" s="42">
        <v>11</v>
      </c>
      <c r="I51" s="43">
        <v>31.428571428571427</v>
      </c>
      <c r="J51" s="42">
        <v>4</v>
      </c>
      <c r="K51" s="43">
        <v>11.428571428571429</v>
      </c>
      <c r="L51" s="42">
        <v>11</v>
      </c>
      <c r="M51" s="11">
        <v>31.428571428571427</v>
      </c>
    </row>
    <row r="52" spans="1:13" s="24" customFormat="1" ht="24">
      <c r="A52" s="22">
        <v>47</v>
      </c>
      <c r="B52" s="22" t="s">
        <v>118</v>
      </c>
      <c r="C52" s="42">
        <v>41</v>
      </c>
      <c r="D52" s="42">
        <v>38</v>
      </c>
      <c r="E52" s="11">
        <v>92.6829268292683</v>
      </c>
      <c r="F52" s="42">
        <v>17</v>
      </c>
      <c r="G52" s="11">
        <v>41.46341463414634</v>
      </c>
      <c r="H52" s="42">
        <v>17</v>
      </c>
      <c r="I52" s="43">
        <v>41.46341463414634</v>
      </c>
      <c r="J52" s="42">
        <v>4</v>
      </c>
      <c r="K52" s="43">
        <v>9.75609756097561</v>
      </c>
      <c r="L52" s="42">
        <v>3</v>
      </c>
      <c r="M52" s="11">
        <v>7.317073170731707</v>
      </c>
    </row>
    <row r="53" spans="1:13" s="2" customFormat="1" ht="24">
      <c r="A53" s="22">
        <v>48</v>
      </c>
      <c r="B53" s="22" t="s">
        <v>93</v>
      </c>
      <c r="C53" s="42">
        <v>80</v>
      </c>
      <c r="D53" s="42">
        <v>66</v>
      </c>
      <c r="E53" s="11">
        <v>82.5</v>
      </c>
      <c r="F53" s="42">
        <v>32</v>
      </c>
      <c r="G53" s="11">
        <v>40</v>
      </c>
      <c r="H53" s="42">
        <v>16</v>
      </c>
      <c r="I53" s="43">
        <v>20</v>
      </c>
      <c r="J53" s="42">
        <v>18</v>
      </c>
      <c r="K53" s="43">
        <v>22.5</v>
      </c>
      <c r="L53" s="42">
        <v>14</v>
      </c>
      <c r="M53" s="11">
        <v>17.5</v>
      </c>
    </row>
    <row r="54" spans="1:13" s="2" customFormat="1" ht="24">
      <c r="A54" s="22">
        <v>49</v>
      </c>
      <c r="B54" s="22" t="s">
        <v>94</v>
      </c>
      <c r="C54" s="42">
        <v>26</v>
      </c>
      <c r="D54" s="42">
        <v>21</v>
      </c>
      <c r="E54" s="11">
        <v>80.76923076923077</v>
      </c>
      <c r="F54" s="42">
        <v>8</v>
      </c>
      <c r="G54" s="11">
        <v>30.76923076923077</v>
      </c>
      <c r="H54" s="42">
        <v>7</v>
      </c>
      <c r="I54" s="43">
        <v>26.923076923076923</v>
      </c>
      <c r="J54" s="42">
        <v>6</v>
      </c>
      <c r="K54" s="43">
        <v>23.076923076923077</v>
      </c>
      <c r="L54" s="42">
        <v>5</v>
      </c>
      <c r="M54" s="11">
        <v>19.230769230769234</v>
      </c>
    </row>
    <row r="55" spans="1:13" s="2" customFormat="1" ht="24">
      <c r="A55" s="22">
        <v>50</v>
      </c>
      <c r="B55" s="22" t="s">
        <v>95</v>
      </c>
      <c r="C55" s="42">
        <v>31</v>
      </c>
      <c r="D55" s="42">
        <v>27</v>
      </c>
      <c r="E55" s="11">
        <v>87.09677419354838</v>
      </c>
      <c r="F55" s="42">
        <v>5</v>
      </c>
      <c r="G55" s="11">
        <v>16.129032258064516</v>
      </c>
      <c r="H55" s="42">
        <v>18</v>
      </c>
      <c r="I55" s="43">
        <v>58.06451612903226</v>
      </c>
      <c r="J55" s="42">
        <v>4</v>
      </c>
      <c r="K55" s="43">
        <v>12.903225806451612</v>
      </c>
      <c r="L55" s="42">
        <v>4</v>
      </c>
      <c r="M55" s="11">
        <v>12.903225806451612</v>
      </c>
    </row>
    <row r="56" spans="1:13" s="2" customFormat="1" ht="24">
      <c r="A56" s="22">
        <v>51</v>
      </c>
      <c r="B56" s="22" t="s">
        <v>96</v>
      </c>
      <c r="C56" s="42">
        <v>63</v>
      </c>
      <c r="D56" s="42">
        <v>48</v>
      </c>
      <c r="E56" s="11">
        <v>76.19047619047619</v>
      </c>
      <c r="F56" s="42">
        <v>13</v>
      </c>
      <c r="G56" s="11">
        <v>20.634920634920633</v>
      </c>
      <c r="H56" s="42">
        <v>24</v>
      </c>
      <c r="I56" s="43">
        <v>38.095238095238095</v>
      </c>
      <c r="J56" s="42">
        <v>11</v>
      </c>
      <c r="K56" s="43">
        <v>17.46031746031746</v>
      </c>
      <c r="L56" s="42">
        <v>15</v>
      </c>
      <c r="M56" s="11">
        <v>23.809523809523807</v>
      </c>
    </row>
    <row r="57" spans="1:13" s="2" customFormat="1" ht="36">
      <c r="A57" s="22">
        <v>52</v>
      </c>
      <c r="B57" s="22" t="s">
        <v>52</v>
      </c>
      <c r="C57" s="42">
        <v>68</v>
      </c>
      <c r="D57" s="42">
        <v>59</v>
      </c>
      <c r="E57" s="11">
        <v>86.76470588235294</v>
      </c>
      <c r="F57" s="42">
        <v>30</v>
      </c>
      <c r="G57" s="11">
        <v>44.11764705882353</v>
      </c>
      <c r="H57" s="42">
        <v>12</v>
      </c>
      <c r="I57" s="43">
        <v>17.647058823529413</v>
      </c>
      <c r="J57" s="42">
        <v>17</v>
      </c>
      <c r="K57" s="43">
        <v>25</v>
      </c>
      <c r="L57" s="42">
        <v>9</v>
      </c>
      <c r="M57" s="11">
        <v>13.23529411764706</v>
      </c>
    </row>
    <row r="58" spans="1:13" s="2" customFormat="1" ht="24">
      <c r="A58" s="22">
        <v>53</v>
      </c>
      <c r="B58" s="22" t="s">
        <v>97</v>
      </c>
      <c r="C58" s="42">
        <v>34</v>
      </c>
      <c r="D58" s="42">
        <v>26</v>
      </c>
      <c r="E58" s="11">
        <v>76.47058823529412</v>
      </c>
      <c r="F58" s="42">
        <v>11</v>
      </c>
      <c r="G58" s="11">
        <v>32.35294117647059</v>
      </c>
      <c r="H58" s="42">
        <v>14</v>
      </c>
      <c r="I58" s="43">
        <v>41.17647058823529</v>
      </c>
      <c r="J58" s="42">
        <v>1</v>
      </c>
      <c r="K58" s="43">
        <v>2.941176470588235</v>
      </c>
      <c r="L58" s="42">
        <v>8</v>
      </c>
      <c r="M58" s="11">
        <v>23.52941176470588</v>
      </c>
    </row>
    <row r="59" spans="1:13" s="2" customFormat="1" ht="24">
      <c r="A59" s="22">
        <v>54</v>
      </c>
      <c r="B59" s="22" t="s">
        <v>98</v>
      </c>
      <c r="C59" s="42">
        <v>34</v>
      </c>
      <c r="D59" s="42">
        <v>28</v>
      </c>
      <c r="E59" s="11">
        <v>82.35294117647058</v>
      </c>
      <c r="F59" s="42">
        <v>9</v>
      </c>
      <c r="G59" s="11">
        <v>26.47058823529412</v>
      </c>
      <c r="H59" s="42">
        <v>14</v>
      </c>
      <c r="I59" s="43">
        <v>41.17647058823529</v>
      </c>
      <c r="J59" s="42">
        <v>5</v>
      </c>
      <c r="K59" s="43">
        <v>14.705882352941178</v>
      </c>
      <c r="L59" s="42">
        <v>6</v>
      </c>
      <c r="M59" s="11">
        <v>17.647058823529413</v>
      </c>
    </row>
    <row r="60" spans="1:13" s="2" customFormat="1" ht="24">
      <c r="A60" s="22">
        <v>55</v>
      </c>
      <c r="B60" s="22" t="s">
        <v>53</v>
      </c>
      <c r="C60" s="42">
        <v>27</v>
      </c>
      <c r="D60" s="42">
        <v>20</v>
      </c>
      <c r="E60" s="11">
        <v>74.07407407407408</v>
      </c>
      <c r="F60" s="42">
        <v>1</v>
      </c>
      <c r="G60" s="11">
        <v>3.7037037037037033</v>
      </c>
      <c r="H60" s="42">
        <v>12</v>
      </c>
      <c r="I60" s="43">
        <v>44.44444444444444</v>
      </c>
      <c r="J60" s="42">
        <v>7</v>
      </c>
      <c r="K60" s="43">
        <v>25.925925925925924</v>
      </c>
      <c r="L60" s="42">
        <v>7</v>
      </c>
      <c r="M60" s="11">
        <v>25.925925925925924</v>
      </c>
    </row>
    <row r="61" spans="1:13" s="2" customFormat="1" ht="21.75" customHeight="1">
      <c r="A61" s="22">
        <v>56</v>
      </c>
      <c r="B61" s="22" t="s">
        <v>99</v>
      </c>
      <c r="C61" s="42">
        <v>39</v>
      </c>
      <c r="D61" s="42">
        <v>29</v>
      </c>
      <c r="E61" s="11">
        <v>74.35897435897436</v>
      </c>
      <c r="F61" s="42">
        <v>5</v>
      </c>
      <c r="G61" s="11">
        <v>12.82051282051282</v>
      </c>
      <c r="H61" s="42">
        <v>11</v>
      </c>
      <c r="I61" s="43">
        <v>28.205128205128204</v>
      </c>
      <c r="J61" s="42">
        <v>13</v>
      </c>
      <c r="K61" s="43">
        <v>33.33333333333333</v>
      </c>
      <c r="L61" s="42">
        <v>10</v>
      </c>
      <c r="M61" s="11">
        <v>25.64102564102564</v>
      </c>
    </row>
    <row r="62" spans="1:13" s="2" customFormat="1" ht="24">
      <c r="A62" s="22">
        <v>57</v>
      </c>
      <c r="B62" s="22" t="s">
        <v>100</v>
      </c>
      <c r="C62" s="42">
        <v>23</v>
      </c>
      <c r="D62" s="42">
        <v>15</v>
      </c>
      <c r="E62" s="11">
        <v>65.21739130434783</v>
      </c>
      <c r="F62" s="42">
        <v>7</v>
      </c>
      <c r="G62" s="11">
        <v>30.434782608695656</v>
      </c>
      <c r="H62" s="42">
        <v>7</v>
      </c>
      <c r="I62" s="43">
        <v>30.434782608695656</v>
      </c>
      <c r="J62" s="42">
        <v>1</v>
      </c>
      <c r="K62" s="43">
        <v>4.3478260869565215</v>
      </c>
      <c r="L62" s="42">
        <v>8</v>
      </c>
      <c r="M62" s="11">
        <v>34.78260869565217</v>
      </c>
    </row>
    <row r="63" spans="1:13" s="2" customFormat="1" ht="24">
      <c r="A63" s="22">
        <v>58</v>
      </c>
      <c r="B63" s="22" t="s">
        <v>256</v>
      </c>
      <c r="C63" s="42">
        <v>72</v>
      </c>
      <c r="D63" s="42">
        <v>67</v>
      </c>
      <c r="E63" s="11">
        <v>93.05555555555556</v>
      </c>
      <c r="F63" s="42">
        <v>22</v>
      </c>
      <c r="G63" s="11">
        <v>30.555555555555557</v>
      </c>
      <c r="H63" s="42">
        <v>23</v>
      </c>
      <c r="I63" s="43">
        <v>31.944444444444443</v>
      </c>
      <c r="J63" s="42">
        <v>22</v>
      </c>
      <c r="K63" s="43">
        <v>30.555555555555557</v>
      </c>
      <c r="L63" s="42">
        <v>5</v>
      </c>
      <c r="M63" s="11">
        <v>6.944444444444445</v>
      </c>
    </row>
    <row r="64" spans="1:13" s="2" customFormat="1" ht="15.75" customHeight="1">
      <c r="A64" s="173" t="s">
        <v>101</v>
      </c>
      <c r="B64" s="173"/>
      <c r="C64" s="25">
        <f>SUM(C6:C63)</f>
        <v>3060</v>
      </c>
      <c r="D64" s="25">
        <f>SUM(D6:D63)</f>
        <v>2489</v>
      </c>
      <c r="E64" s="13">
        <f>D64/C64*100</f>
        <v>81.33986928104575</v>
      </c>
      <c r="F64" s="25">
        <f>SUM(F6:F63)</f>
        <v>1040</v>
      </c>
      <c r="G64" s="13">
        <f>F64/C64*100</f>
        <v>33.98692810457516</v>
      </c>
      <c r="H64" s="25">
        <f>SUM(H6:H63)</f>
        <v>833</v>
      </c>
      <c r="I64" s="26">
        <f>H64/C64*100</f>
        <v>27.22222222222222</v>
      </c>
      <c r="J64" s="25">
        <f>SUM(J6:J63)</f>
        <v>616</v>
      </c>
      <c r="K64" s="26">
        <f>J64/C64*100</f>
        <v>20.130718954248366</v>
      </c>
      <c r="L64" s="25">
        <f>SUM(L6:L63)</f>
        <v>551</v>
      </c>
      <c r="M64" s="13">
        <f>L64/C64*100</f>
        <v>18.00653594771242</v>
      </c>
    </row>
    <row r="65" spans="1:13" s="15" customFormat="1" ht="12">
      <c r="A65" s="22">
        <v>1</v>
      </c>
      <c r="B65" s="27" t="s">
        <v>373</v>
      </c>
      <c r="C65" s="42">
        <v>7</v>
      </c>
      <c r="D65" s="42">
        <v>3</v>
      </c>
      <c r="E65" s="11">
        <v>42.857142857142854</v>
      </c>
      <c r="F65" s="42"/>
      <c r="G65" s="11"/>
      <c r="H65" s="42"/>
      <c r="I65" s="43"/>
      <c r="J65" s="42">
        <v>3</v>
      </c>
      <c r="K65" s="43">
        <v>42.857142857142854</v>
      </c>
      <c r="L65" s="42">
        <v>4</v>
      </c>
      <c r="M65" s="11">
        <v>57.14285714285714</v>
      </c>
    </row>
    <row r="66" spans="1:13" s="15" customFormat="1" ht="12">
      <c r="A66" s="22">
        <v>2</v>
      </c>
      <c r="B66" s="27" t="s">
        <v>374</v>
      </c>
      <c r="C66" s="42">
        <v>11</v>
      </c>
      <c r="D66" s="42">
        <v>8</v>
      </c>
      <c r="E66" s="11">
        <v>72.72727272727273</v>
      </c>
      <c r="F66" s="42"/>
      <c r="G66" s="11"/>
      <c r="H66" s="42">
        <v>5</v>
      </c>
      <c r="I66" s="43">
        <v>45.45454545454545</v>
      </c>
      <c r="J66" s="42">
        <v>3</v>
      </c>
      <c r="K66" s="43">
        <v>27.27272727272727</v>
      </c>
      <c r="L66" s="42">
        <v>3</v>
      </c>
      <c r="M66" s="11">
        <v>27.27272727272727</v>
      </c>
    </row>
    <row r="67" spans="1:13" s="15" customFormat="1" ht="12">
      <c r="A67" s="22">
        <v>3</v>
      </c>
      <c r="B67" s="27" t="s">
        <v>375</v>
      </c>
      <c r="C67" s="42">
        <v>9</v>
      </c>
      <c r="D67" s="42">
        <v>7</v>
      </c>
      <c r="E67" s="11">
        <v>77.77777777777779</v>
      </c>
      <c r="F67" s="42"/>
      <c r="G67" s="11"/>
      <c r="H67" s="42">
        <v>4</v>
      </c>
      <c r="I67" s="43">
        <v>44.44444444444444</v>
      </c>
      <c r="J67" s="42">
        <v>3</v>
      </c>
      <c r="K67" s="43">
        <v>33.33333333333333</v>
      </c>
      <c r="L67" s="42">
        <v>2</v>
      </c>
      <c r="M67" s="11">
        <v>22.22222222222222</v>
      </c>
    </row>
    <row r="68" spans="1:13" s="15" customFormat="1" ht="24">
      <c r="A68" s="22">
        <v>4</v>
      </c>
      <c r="B68" s="27" t="s">
        <v>379</v>
      </c>
      <c r="C68" s="42">
        <v>10</v>
      </c>
      <c r="D68" s="42">
        <v>9</v>
      </c>
      <c r="E68" s="11">
        <v>90</v>
      </c>
      <c r="F68" s="42">
        <v>1</v>
      </c>
      <c r="G68" s="11">
        <v>10</v>
      </c>
      <c r="H68" s="42">
        <v>2</v>
      </c>
      <c r="I68" s="43">
        <v>20</v>
      </c>
      <c r="J68" s="42">
        <v>6</v>
      </c>
      <c r="K68" s="43">
        <v>60</v>
      </c>
      <c r="L68" s="42">
        <v>1</v>
      </c>
      <c r="M68" s="11">
        <v>10</v>
      </c>
    </row>
    <row r="69" spans="1:13" s="15" customFormat="1" ht="12">
      <c r="A69" s="22">
        <v>5</v>
      </c>
      <c r="B69" s="27" t="s">
        <v>380</v>
      </c>
      <c r="C69" s="42">
        <v>9</v>
      </c>
      <c r="D69" s="42">
        <v>7</v>
      </c>
      <c r="E69" s="11">
        <v>77.77777777777779</v>
      </c>
      <c r="F69" s="42"/>
      <c r="G69" s="11"/>
      <c r="H69" s="42">
        <v>4</v>
      </c>
      <c r="I69" s="43">
        <v>44.44444444444444</v>
      </c>
      <c r="J69" s="42">
        <v>3</v>
      </c>
      <c r="K69" s="43">
        <v>33.33333333333333</v>
      </c>
      <c r="L69" s="42">
        <v>2</v>
      </c>
      <c r="M69" s="11">
        <v>22.22222222222222</v>
      </c>
    </row>
    <row r="70" spans="1:13" s="15" customFormat="1" ht="26.25" customHeight="1">
      <c r="A70" s="22">
        <v>6</v>
      </c>
      <c r="B70" s="27" t="s">
        <v>381</v>
      </c>
      <c r="C70" s="42">
        <v>11</v>
      </c>
      <c r="D70" s="42">
        <v>10</v>
      </c>
      <c r="E70" s="11">
        <v>90.9090909090909</v>
      </c>
      <c r="F70" s="42">
        <v>2</v>
      </c>
      <c r="G70" s="11">
        <v>18.181818181818183</v>
      </c>
      <c r="H70" s="42">
        <v>8</v>
      </c>
      <c r="I70" s="43">
        <v>72.72727272727273</v>
      </c>
      <c r="J70" s="42"/>
      <c r="K70" s="43"/>
      <c r="L70" s="42">
        <v>1</v>
      </c>
      <c r="M70" s="11">
        <v>9.090909090909092</v>
      </c>
    </row>
    <row r="71" spans="1:13" s="15" customFormat="1" ht="24">
      <c r="A71" s="22">
        <v>7</v>
      </c>
      <c r="B71" s="28" t="s">
        <v>382</v>
      </c>
      <c r="C71" s="42">
        <v>41</v>
      </c>
      <c r="D71" s="42">
        <v>37</v>
      </c>
      <c r="E71" s="11">
        <v>90.2439024390244</v>
      </c>
      <c r="F71" s="42">
        <v>5</v>
      </c>
      <c r="G71" s="11">
        <v>12.195121951219512</v>
      </c>
      <c r="H71" s="42">
        <v>22</v>
      </c>
      <c r="I71" s="43">
        <v>53.65853658536586</v>
      </c>
      <c r="J71" s="42">
        <v>10</v>
      </c>
      <c r="K71" s="43">
        <v>24.390243902439025</v>
      </c>
      <c r="L71" s="42">
        <v>4</v>
      </c>
      <c r="M71" s="11">
        <v>9.75609756097561</v>
      </c>
    </row>
    <row r="72" spans="1:13" s="15" customFormat="1" ht="12" customHeight="1">
      <c r="A72" s="22">
        <v>8</v>
      </c>
      <c r="B72" s="27" t="s">
        <v>383</v>
      </c>
      <c r="C72" s="42">
        <v>23</v>
      </c>
      <c r="D72" s="42">
        <v>18</v>
      </c>
      <c r="E72" s="11">
        <v>78.26086956521739</v>
      </c>
      <c r="F72" s="42">
        <v>4</v>
      </c>
      <c r="G72" s="11">
        <v>17.391304347826086</v>
      </c>
      <c r="H72" s="42">
        <v>6</v>
      </c>
      <c r="I72" s="43">
        <v>26.08695652173913</v>
      </c>
      <c r="J72" s="42">
        <v>8</v>
      </c>
      <c r="K72" s="43">
        <v>34.78260869565217</v>
      </c>
      <c r="L72" s="42">
        <v>5</v>
      </c>
      <c r="M72" s="11">
        <v>21.73913043478261</v>
      </c>
    </row>
    <row r="73" spans="1:13" s="15" customFormat="1" ht="12">
      <c r="A73" s="22">
        <v>9</v>
      </c>
      <c r="B73" s="27" t="s">
        <v>384</v>
      </c>
      <c r="C73" s="42">
        <v>14</v>
      </c>
      <c r="D73" s="42">
        <v>13</v>
      </c>
      <c r="E73" s="11">
        <v>92.85714285714286</v>
      </c>
      <c r="F73" s="42">
        <v>3</v>
      </c>
      <c r="G73" s="11">
        <v>21.428571428571427</v>
      </c>
      <c r="H73" s="42">
        <v>9</v>
      </c>
      <c r="I73" s="43">
        <v>64.28571428571429</v>
      </c>
      <c r="J73" s="42">
        <v>1</v>
      </c>
      <c r="K73" s="43">
        <v>7.142857142857142</v>
      </c>
      <c r="L73" s="42">
        <v>1</v>
      </c>
      <c r="M73" s="11">
        <v>7.142857142857142</v>
      </c>
    </row>
    <row r="74" spans="1:13" s="15" customFormat="1" ht="15.75" customHeight="1">
      <c r="A74" s="22">
        <v>10</v>
      </c>
      <c r="B74" s="27" t="s">
        <v>385</v>
      </c>
      <c r="C74" s="42">
        <v>23</v>
      </c>
      <c r="D74" s="42">
        <v>18</v>
      </c>
      <c r="E74" s="11">
        <v>78.26086956521739</v>
      </c>
      <c r="F74" s="42"/>
      <c r="G74" s="11"/>
      <c r="H74" s="42">
        <v>15</v>
      </c>
      <c r="I74" s="43">
        <v>65.21739130434783</v>
      </c>
      <c r="J74" s="42">
        <v>3</v>
      </c>
      <c r="K74" s="43">
        <v>13.043478260869565</v>
      </c>
      <c r="L74" s="42">
        <v>5</v>
      </c>
      <c r="M74" s="11">
        <v>21.73913043478261</v>
      </c>
    </row>
    <row r="75" spans="1:13" s="15" customFormat="1" ht="12">
      <c r="A75" s="22">
        <v>11</v>
      </c>
      <c r="B75" s="27" t="s">
        <v>386</v>
      </c>
      <c r="C75" s="42">
        <v>12</v>
      </c>
      <c r="D75" s="42">
        <v>8</v>
      </c>
      <c r="E75" s="11">
        <v>66.66666666666666</v>
      </c>
      <c r="F75" s="42"/>
      <c r="G75" s="11"/>
      <c r="H75" s="42">
        <v>2</v>
      </c>
      <c r="I75" s="43">
        <v>16.666666666666664</v>
      </c>
      <c r="J75" s="42">
        <v>6</v>
      </c>
      <c r="K75" s="43">
        <v>50</v>
      </c>
      <c r="L75" s="42">
        <v>4</v>
      </c>
      <c r="M75" s="11">
        <v>33.33333333333333</v>
      </c>
    </row>
    <row r="76" spans="1:13" s="15" customFormat="1" ht="60.75" customHeight="1">
      <c r="A76" s="22">
        <v>12</v>
      </c>
      <c r="B76" s="27" t="s">
        <v>376</v>
      </c>
      <c r="C76" s="42">
        <v>25</v>
      </c>
      <c r="D76" s="42">
        <v>21</v>
      </c>
      <c r="E76" s="11">
        <v>84</v>
      </c>
      <c r="F76" s="42">
        <v>2</v>
      </c>
      <c r="G76" s="11">
        <v>8</v>
      </c>
      <c r="H76" s="42">
        <v>11</v>
      </c>
      <c r="I76" s="43">
        <v>44</v>
      </c>
      <c r="J76" s="42">
        <v>8</v>
      </c>
      <c r="K76" s="43">
        <v>32</v>
      </c>
      <c r="L76" s="42">
        <v>4</v>
      </c>
      <c r="M76" s="11">
        <v>16</v>
      </c>
    </row>
    <row r="77" spans="1:13" s="15" customFormat="1" ht="49.5" customHeight="1">
      <c r="A77" s="22">
        <v>13</v>
      </c>
      <c r="B77" s="27" t="s">
        <v>377</v>
      </c>
      <c r="C77" s="42">
        <v>24</v>
      </c>
      <c r="D77" s="42">
        <v>21</v>
      </c>
      <c r="E77" s="11">
        <v>87.5</v>
      </c>
      <c r="F77" s="42">
        <v>2</v>
      </c>
      <c r="G77" s="11">
        <v>8.333333333333332</v>
      </c>
      <c r="H77" s="42">
        <v>7</v>
      </c>
      <c r="I77" s="43">
        <v>29.166666666666668</v>
      </c>
      <c r="J77" s="42">
        <v>12</v>
      </c>
      <c r="K77" s="43">
        <v>50</v>
      </c>
      <c r="L77" s="42">
        <v>3</v>
      </c>
      <c r="M77" s="11">
        <v>12.5</v>
      </c>
    </row>
    <row r="78" spans="1:13" s="15" customFormat="1" ht="51" customHeight="1">
      <c r="A78" s="22">
        <v>14</v>
      </c>
      <c r="B78" s="27" t="s">
        <v>378</v>
      </c>
      <c r="C78" s="42">
        <v>37</v>
      </c>
      <c r="D78" s="42">
        <v>31</v>
      </c>
      <c r="E78" s="11">
        <v>83.78378378378379</v>
      </c>
      <c r="F78" s="42">
        <v>6</v>
      </c>
      <c r="G78" s="11">
        <v>16.216216216216218</v>
      </c>
      <c r="H78" s="42">
        <v>14</v>
      </c>
      <c r="I78" s="43">
        <v>37.83783783783784</v>
      </c>
      <c r="J78" s="42">
        <v>11</v>
      </c>
      <c r="K78" s="43">
        <v>29.72972972972973</v>
      </c>
      <c r="L78" s="42">
        <v>6</v>
      </c>
      <c r="M78" s="11">
        <v>16.216216216216218</v>
      </c>
    </row>
    <row r="79" spans="1:13" s="15" customFormat="1" ht="17.25" customHeight="1">
      <c r="A79" s="173" t="s">
        <v>274</v>
      </c>
      <c r="B79" s="173"/>
      <c r="C79" s="25">
        <f>SUM(C65:C78)</f>
        <v>256</v>
      </c>
      <c r="D79" s="25">
        <f>SUM(D65:D78)</f>
        <v>211</v>
      </c>
      <c r="E79" s="13">
        <f>D79/C79*100</f>
        <v>82.421875</v>
      </c>
      <c r="F79" s="25">
        <f>SUM(F65:F78)</f>
        <v>25</v>
      </c>
      <c r="G79" s="13">
        <f>F79/C79*100</f>
        <v>9.765625</v>
      </c>
      <c r="H79" s="25">
        <f>SUM(H65:H78)</f>
        <v>109</v>
      </c>
      <c r="I79" s="26">
        <f>H79/C79*100</f>
        <v>42.578125</v>
      </c>
      <c r="J79" s="25">
        <f>SUM(J65:J78)</f>
        <v>77</v>
      </c>
      <c r="K79" s="26">
        <f>J79/C79*100</f>
        <v>30.078125</v>
      </c>
      <c r="L79" s="25">
        <f>SUM(L65:L78)</f>
        <v>45</v>
      </c>
      <c r="M79" s="13">
        <f>L79/C79*100</f>
        <v>17.578125</v>
      </c>
    </row>
    <row r="80" spans="1:13" s="15" customFormat="1" ht="24">
      <c r="A80" s="22">
        <v>1</v>
      </c>
      <c r="B80" s="132" t="s">
        <v>301</v>
      </c>
      <c r="C80" s="42">
        <v>28</v>
      </c>
      <c r="D80" s="42">
        <v>25</v>
      </c>
      <c r="E80" s="11">
        <v>89.28571428571429</v>
      </c>
      <c r="F80" s="42"/>
      <c r="G80" s="11"/>
      <c r="H80" s="42">
        <v>25</v>
      </c>
      <c r="I80" s="43">
        <v>89.28571428571429</v>
      </c>
      <c r="J80" s="42"/>
      <c r="K80" s="43"/>
      <c r="L80" s="42">
        <v>3</v>
      </c>
      <c r="M80" s="11">
        <v>10.714285714285714</v>
      </c>
    </row>
    <row r="81" spans="1:13" s="15" customFormat="1" ht="24">
      <c r="A81" s="22">
        <v>2</v>
      </c>
      <c r="B81" s="21" t="s">
        <v>302</v>
      </c>
      <c r="C81" s="42">
        <v>15</v>
      </c>
      <c r="D81" s="42">
        <v>13</v>
      </c>
      <c r="E81" s="11">
        <v>86.66666666666667</v>
      </c>
      <c r="F81" s="42">
        <v>3</v>
      </c>
      <c r="G81" s="11">
        <v>20</v>
      </c>
      <c r="H81" s="42">
        <v>10</v>
      </c>
      <c r="I81" s="43">
        <v>66.66666666666666</v>
      </c>
      <c r="J81" s="42"/>
      <c r="K81" s="43"/>
      <c r="L81" s="42">
        <v>2</v>
      </c>
      <c r="M81" s="11">
        <v>13.333333333333334</v>
      </c>
    </row>
    <row r="82" spans="1:13" s="15" customFormat="1" ht="24">
      <c r="A82" s="22">
        <v>3</v>
      </c>
      <c r="B82" s="21" t="s">
        <v>303</v>
      </c>
      <c r="C82" s="42">
        <v>28</v>
      </c>
      <c r="D82" s="42">
        <v>25</v>
      </c>
      <c r="E82" s="11">
        <v>89.28571428571429</v>
      </c>
      <c r="F82" s="42">
        <v>7</v>
      </c>
      <c r="G82" s="11">
        <v>25</v>
      </c>
      <c r="H82" s="42">
        <v>18</v>
      </c>
      <c r="I82" s="43">
        <v>64.28571428571429</v>
      </c>
      <c r="J82" s="42"/>
      <c r="K82" s="43"/>
      <c r="L82" s="42">
        <v>3</v>
      </c>
      <c r="M82" s="11">
        <v>10.714285714285714</v>
      </c>
    </row>
    <row r="83" spans="1:13" s="15" customFormat="1" ht="12">
      <c r="A83" s="22">
        <v>4</v>
      </c>
      <c r="B83" s="21" t="s">
        <v>339</v>
      </c>
      <c r="C83" s="42">
        <v>36</v>
      </c>
      <c r="D83" s="42">
        <v>25</v>
      </c>
      <c r="E83" s="11">
        <v>69.44444444444444</v>
      </c>
      <c r="F83" s="42"/>
      <c r="G83" s="11"/>
      <c r="H83" s="42">
        <v>24</v>
      </c>
      <c r="I83" s="43">
        <v>66.66666666666666</v>
      </c>
      <c r="J83" s="42">
        <v>1</v>
      </c>
      <c r="K83" s="43">
        <v>2.7777777777777777</v>
      </c>
      <c r="L83" s="42">
        <v>11</v>
      </c>
      <c r="M83" s="11">
        <v>30.555555555555557</v>
      </c>
    </row>
    <row r="84" spans="1:13" s="15" customFormat="1" ht="24">
      <c r="A84" s="22">
        <v>5</v>
      </c>
      <c r="B84" s="21" t="s">
        <v>304</v>
      </c>
      <c r="C84" s="42">
        <v>26</v>
      </c>
      <c r="D84" s="42">
        <v>21</v>
      </c>
      <c r="E84" s="11">
        <v>80.76923076923077</v>
      </c>
      <c r="F84" s="42">
        <v>1</v>
      </c>
      <c r="G84" s="11">
        <v>3.8461538461538463</v>
      </c>
      <c r="H84" s="42">
        <v>20</v>
      </c>
      <c r="I84" s="43">
        <v>76.92307692307693</v>
      </c>
      <c r="J84" s="42"/>
      <c r="K84" s="43"/>
      <c r="L84" s="42">
        <v>5</v>
      </c>
      <c r="M84" s="11">
        <v>19.230769230769234</v>
      </c>
    </row>
    <row r="85" spans="1:13" s="15" customFormat="1" ht="36">
      <c r="A85" s="22">
        <v>6</v>
      </c>
      <c r="B85" s="27" t="s">
        <v>145</v>
      </c>
      <c r="C85" s="42">
        <v>30</v>
      </c>
      <c r="D85" s="42">
        <v>29</v>
      </c>
      <c r="E85" s="11">
        <v>96.66666666666667</v>
      </c>
      <c r="F85" s="42">
        <v>8</v>
      </c>
      <c r="G85" s="11">
        <v>26.666666666666668</v>
      </c>
      <c r="H85" s="42">
        <v>15</v>
      </c>
      <c r="I85" s="43">
        <v>50</v>
      </c>
      <c r="J85" s="42">
        <v>6</v>
      </c>
      <c r="K85" s="43">
        <v>20</v>
      </c>
      <c r="L85" s="42">
        <v>1</v>
      </c>
      <c r="M85" s="11">
        <v>3.3333333333333335</v>
      </c>
    </row>
    <row r="86" spans="1:13" s="15" customFormat="1" ht="12">
      <c r="A86" s="22">
        <v>7</v>
      </c>
      <c r="B86" s="21" t="s">
        <v>305</v>
      </c>
      <c r="C86" s="42">
        <v>19</v>
      </c>
      <c r="D86" s="42">
        <v>16</v>
      </c>
      <c r="E86" s="11">
        <v>84.21052631578947</v>
      </c>
      <c r="F86" s="42">
        <v>3</v>
      </c>
      <c r="G86" s="11">
        <v>15.789473684210526</v>
      </c>
      <c r="H86" s="42">
        <v>12</v>
      </c>
      <c r="I86" s="43">
        <v>63.1578947368421</v>
      </c>
      <c r="J86" s="42">
        <v>1</v>
      </c>
      <c r="K86" s="43">
        <v>5.263157894736842</v>
      </c>
      <c r="L86" s="42">
        <v>3</v>
      </c>
      <c r="M86" s="11">
        <v>15.789473684210526</v>
      </c>
    </row>
    <row r="87" spans="1:13" s="15" customFormat="1" ht="24">
      <c r="A87" s="22">
        <v>8</v>
      </c>
      <c r="B87" s="21" t="s">
        <v>306</v>
      </c>
      <c r="C87" s="42">
        <v>25</v>
      </c>
      <c r="D87" s="42">
        <v>21</v>
      </c>
      <c r="E87" s="11">
        <v>84</v>
      </c>
      <c r="F87" s="42"/>
      <c r="G87" s="11"/>
      <c r="H87" s="42">
        <v>18</v>
      </c>
      <c r="I87" s="43">
        <v>72</v>
      </c>
      <c r="J87" s="42">
        <v>3</v>
      </c>
      <c r="K87" s="43">
        <v>12</v>
      </c>
      <c r="L87" s="42">
        <v>4</v>
      </c>
      <c r="M87" s="11">
        <v>16</v>
      </c>
    </row>
    <row r="88" spans="1:13" s="15" customFormat="1" ht="12">
      <c r="A88" s="22">
        <v>9</v>
      </c>
      <c r="B88" s="21" t="s">
        <v>307</v>
      </c>
      <c r="C88" s="42">
        <v>24</v>
      </c>
      <c r="D88" s="42">
        <v>24</v>
      </c>
      <c r="E88" s="11">
        <v>100</v>
      </c>
      <c r="F88" s="42">
        <v>4</v>
      </c>
      <c r="G88" s="11">
        <v>16.666666666666664</v>
      </c>
      <c r="H88" s="42">
        <v>19</v>
      </c>
      <c r="I88" s="43">
        <v>79.16666666666666</v>
      </c>
      <c r="J88" s="42">
        <v>1</v>
      </c>
      <c r="K88" s="43">
        <v>4.166666666666666</v>
      </c>
      <c r="L88" s="42"/>
      <c r="M88" s="11"/>
    </row>
    <row r="89" spans="1:13" s="15" customFormat="1" ht="48">
      <c r="A89" s="22">
        <v>10</v>
      </c>
      <c r="B89" s="21" t="s">
        <v>119</v>
      </c>
      <c r="C89" s="42">
        <v>35</v>
      </c>
      <c r="D89" s="42">
        <v>28</v>
      </c>
      <c r="E89" s="11">
        <v>80</v>
      </c>
      <c r="F89" s="42">
        <v>9</v>
      </c>
      <c r="G89" s="11">
        <v>25.71428571428571</v>
      </c>
      <c r="H89" s="42">
        <v>18</v>
      </c>
      <c r="I89" s="43">
        <v>51.42857142857142</v>
      </c>
      <c r="J89" s="42">
        <v>1</v>
      </c>
      <c r="K89" s="43">
        <v>2.857142857142857</v>
      </c>
      <c r="L89" s="42"/>
      <c r="M89" s="11"/>
    </row>
    <row r="90" spans="1:13" s="15" customFormat="1" ht="12">
      <c r="A90" s="22">
        <v>11</v>
      </c>
      <c r="B90" s="21" t="s">
        <v>308</v>
      </c>
      <c r="C90" s="42">
        <v>25</v>
      </c>
      <c r="D90" s="42">
        <v>22</v>
      </c>
      <c r="E90" s="11">
        <v>88</v>
      </c>
      <c r="F90" s="42">
        <v>8</v>
      </c>
      <c r="G90" s="11">
        <v>32</v>
      </c>
      <c r="H90" s="42">
        <v>12</v>
      </c>
      <c r="I90" s="43">
        <v>48</v>
      </c>
      <c r="J90" s="42">
        <v>2</v>
      </c>
      <c r="K90" s="43">
        <v>8</v>
      </c>
      <c r="L90" s="42">
        <v>3</v>
      </c>
      <c r="M90" s="11">
        <v>12</v>
      </c>
    </row>
    <row r="91" spans="1:13" s="15" customFormat="1" ht="12">
      <c r="A91" s="22">
        <v>12</v>
      </c>
      <c r="B91" s="21" t="s">
        <v>309</v>
      </c>
      <c r="C91" s="42">
        <v>49</v>
      </c>
      <c r="D91" s="42">
        <v>44</v>
      </c>
      <c r="E91" s="11">
        <v>89.79591836734694</v>
      </c>
      <c r="F91" s="42">
        <v>23</v>
      </c>
      <c r="G91" s="11">
        <v>46.93877551020408</v>
      </c>
      <c r="H91" s="42">
        <v>21</v>
      </c>
      <c r="I91" s="43">
        <v>42.857142857142854</v>
      </c>
      <c r="J91" s="42"/>
      <c r="K91" s="43"/>
      <c r="L91" s="42">
        <v>5</v>
      </c>
      <c r="M91" s="11">
        <v>10.204081632653061</v>
      </c>
    </row>
    <row r="92" spans="1:13" s="15" customFormat="1" ht="24">
      <c r="A92" s="22">
        <v>13</v>
      </c>
      <c r="B92" s="21" t="s">
        <v>310</v>
      </c>
      <c r="C92" s="42">
        <v>21</v>
      </c>
      <c r="D92" s="42">
        <v>17</v>
      </c>
      <c r="E92" s="11">
        <v>80.95238095238095</v>
      </c>
      <c r="F92" s="42">
        <v>1</v>
      </c>
      <c r="G92" s="11">
        <v>4.761904761904762</v>
      </c>
      <c r="H92" s="42">
        <v>12</v>
      </c>
      <c r="I92" s="43">
        <v>57.14285714285714</v>
      </c>
      <c r="J92" s="42">
        <v>4</v>
      </c>
      <c r="K92" s="43">
        <v>19.047619047619047</v>
      </c>
      <c r="L92" s="42">
        <v>4</v>
      </c>
      <c r="M92" s="11">
        <v>19.047619047619047</v>
      </c>
    </row>
    <row r="93" spans="1:13" s="15" customFormat="1" ht="12">
      <c r="A93" s="22">
        <v>14</v>
      </c>
      <c r="B93" s="21" t="s">
        <v>311</v>
      </c>
      <c r="C93" s="42">
        <v>49</v>
      </c>
      <c r="D93" s="42">
        <v>38</v>
      </c>
      <c r="E93" s="11">
        <v>77.55102040816327</v>
      </c>
      <c r="F93" s="42">
        <v>2</v>
      </c>
      <c r="G93" s="11">
        <v>4.081632653061225</v>
      </c>
      <c r="H93" s="42">
        <v>31</v>
      </c>
      <c r="I93" s="43">
        <v>63.26530612244898</v>
      </c>
      <c r="J93" s="42">
        <v>5</v>
      </c>
      <c r="K93" s="43">
        <v>10.204081632653061</v>
      </c>
      <c r="L93" s="42">
        <v>11</v>
      </c>
      <c r="M93" s="11">
        <v>22.448979591836736</v>
      </c>
    </row>
    <row r="94" spans="1:13" s="15" customFormat="1" ht="24">
      <c r="A94" s="22">
        <v>15</v>
      </c>
      <c r="B94" s="21" t="s">
        <v>312</v>
      </c>
      <c r="C94" s="42">
        <v>29</v>
      </c>
      <c r="D94" s="42">
        <v>25</v>
      </c>
      <c r="E94" s="11">
        <v>86.20689655172413</v>
      </c>
      <c r="F94" s="42">
        <v>9</v>
      </c>
      <c r="G94" s="11">
        <v>31.03448275862069</v>
      </c>
      <c r="H94" s="42">
        <v>14</v>
      </c>
      <c r="I94" s="43">
        <v>48.275862068965516</v>
      </c>
      <c r="J94" s="42">
        <v>2</v>
      </c>
      <c r="K94" s="43">
        <v>6.896551724137931</v>
      </c>
      <c r="L94" s="42">
        <v>4</v>
      </c>
      <c r="M94" s="11">
        <v>13.793103448275861</v>
      </c>
    </row>
    <row r="95" spans="1:13" s="15" customFormat="1" ht="48">
      <c r="A95" s="22">
        <v>16</v>
      </c>
      <c r="B95" s="27" t="s">
        <v>120</v>
      </c>
      <c r="C95" s="42">
        <v>115</v>
      </c>
      <c r="D95" s="42">
        <v>100</v>
      </c>
      <c r="E95" s="11">
        <v>86.95652173913044</v>
      </c>
      <c r="F95" s="42">
        <v>32</v>
      </c>
      <c r="G95" s="11">
        <v>27.82608695652174</v>
      </c>
      <c r="H95" s="42">
        <v>43</v>
      </c>
      <c r="I95" s="43">
        <v>37.391304347826086</v>
      </c>
      <c r="J95" s="42">
        <v>25</v>
      </c>
      <c r="K95" s="43">
        <v>21.73913043478261</v>
      </c>
      <c r="L95" s="42">
        <v>15</v>
      </c>
      <c r="M95" s="11">
        <v>13.043478260869565</v>
      </c>
    </row>
    <row r="96" spans="1:13" s="15" customFormat="1" ht="24">
      <c r="A96" s="22">
        <v>17</v>
      </c>
      <c r="B96" s="21" t="s">
        <v>389</v>
      </c>
      <c r="C96" s="42">
        <v>50</v>
      </c>
      <c r="D96" s="42">
        <v>45</v>
      </c>
      <c r="E96" s="11">
        <v>90</v>
      </c>
      <c r="F96" s="42">
        <v>6</v>
      </c>
      <c r="G96" s="11">
        <v>12</v>
      </c>
      <c r="H96" s="42">
        <v>39</v>
      </c>
      <c r="I96" s="43">
        <v>78</v>
      </c>
      <c r="J96" s="42"/>
      <c r="K96" s="43"/>
      <c r="L96" s="42">
        <v>5</v>
      </c>
      <c r="M96" s="11">
        <v>10</v>
      </c>
    </row>
    <row r="97" spans="1:13" s="15" customFormat="1" ht="24">
      <c r="A97" s="22">
        <v>18</v>
      </c>
      <c r="B97" s="21" t="s">
        <v>394</v>
      </c>
      <c r="C97" s="42">
        <v>24</v>
      </c>
      <c r="D97" s="42">
        <v>20</v>
      </c>
      <c r="E97" s="11">
        <v>83.33333333333334</v>
      </c>
      <c r="F97" s="42">
        <v>2</v>
      </c>
      <c r="G97" s="11">
        <v>8.333333333333332</v>
      </c>
      <c r="H97" s="42">
        <v>16</v>
      </c>
      <c r="I97" s="43">
        <v>66.66666666666666</v>
      </c>
      <c r="J97" s="42">
        <v>2</v>
      </c>
      <c r="K97" s="43">
        <v>8.333333333333332</v>
      </c>
      <c r="L97" s="42">
        <v>4</v>
      </c>
      <c r="M97" s="11">
        <v>16.666666666666664</v>
      </c>
    </row>
    <row r="98" spans="1:13" s="15" customFormat="1" ht="24">
      <c r="A98" s="22">
        <v>19</v>
      </c>
      <c r="B98" s="21" t="s">
        <v>314</v>
      </c>
      <c r="C98" s="42">
        <v>23</v>
      </c>
      <c r="D98" s="42">
        <v>23</v>
      </c>
      <c r="E98" s="11">
        <v>100</v>
      </c>
      <c r="F98" s="42">
        <v>6</v>
      </c>
      <c r="G98" s="11">
        <v>26.08695652173913</v>
      </c>
      <c r="H98" s="42">
        <v>17</v>
      </c>
      <c r="I98" s="43">
        <v>73.91304347826086</v>
      </c>
      <c r="J98" s="42"/>
      <c r="K98" s="43"/>
      <c r="L98" s="42"/>
      <c r="M98" s="11"/>
    </row>
    <row r="99" spans="1:13" s="15" customFormat="1" ht="12">
      <c r="A99" s="22">
        <v>20</v>
      </c>
      <c r="B99" s="21" t="s">
        <v>315</v>
      </c>
      <c r="C99" s="42">
        <v>42</v>
      </c>
      <c r="D99" s="42">
        <v>24</v>
      </c>
      <c r="E99" s="11">
        <v>57.14285714285714</v>
      </c>
      <c r="F99" s="42">
        <v>6</v>
      </c>
      <c r="G99" s="11">
        <v>14.285714285714285</v>
      </c>
      <c r="H99" s="42">
        <v>17</v>
      </c>
      <c r="I99" s="43">
        <v>40.476190476190474</v>
      </c>
      <c r="J99" s="42">
        <v>1</v>
      </c>
      <c r="K99" s="43">
        <v>2.380952380952381</v>
      </c>
      <c r="L99" s="42">
        <v>18</v>
      </c>
      <c r="M99" s="11">
        <v>42.857142857142854</v>
      </c>
    </row>
    <row r="100" spans="1:13" s="15" customFormat="1" ht="26.25" customHeight="1">
      <c r="A100" s="22">
        <v>21</v>
      </c>
      <c r="B100" s="21" t="s">
        <v>354</v>
      </c>
      <c r="C100" s="42">
        <v>44</v>
      </c>
      <c r="D100" s="42">
        <v>38</v>
      </c>
      <c r="E100" s="11">
        <v>86.36363636363636</v>
      </c>
      <c r="F100" s="42">
        <v>8</v>
      </c>
      <c r="G100" s="11">
        <v>18.181818181818183</v>
      </c>
      <c r="H100" s="42">
        <v>28</v>
      </c>
      <c r="I100" s="43">
        <v>63.63636363636363</v>
      </c>
      <c r="J100" s="42">
        <v>2</v>
      </c>
      <c r="K100" s="43">
        <v>4.545454545454546</v>
      </c>
      <c r="L100" s="42">
        <v>6</v>
      </c>
      <c r="M100" s="11">
        <v>13.636363636363635</v>
      </c>
    </row>
    <row r="101" spans="1:13" s="15" customFormat="1" ht="36">
      <c r="A101" s="22">
        <v>22</v>
      </c>
      <c r="B101" s="21" t="s">
        <v>355</v>
      </c>
      <c r="C101" s="42">
        <v>33</v>
      </c>
      <c r="D101" s="42">
        <v>29</v>
      </c>
      <c r="E101" s="11">
        <v>87.87878787878788</v>
      </c>
      <c r="F101" s="42">
        <v>8</v>
      </c>
      <c r="G101" s="11">
        <v>24.242424242424242</v>
      </c>
      <c r="H101" s="42">
        <v>16</v>
      </c>
      <c r="I101" s="43">
        <v>48.484848484848484</v>
      </c>
      <c r="J101" s="42">
        <v>5</v>
      </c>
      <c r="K101" s="43">
        <v>15.151515151515152</v>
      </c>
      <c r="L101" s="42">
        <v>4</v>
      </c>
      <c r="M101" s="11">
        <v>12.121212121212121</v>
      </c>
    </row>
    <row r="102" spans="1:13" s="15" customFormat="1" ht="24">
      <c r="A102" s="22">
        <v>23</v>
      </c>
      <c r="B102" s="21" t="s">
        <v>318</v>
      </c>
      <c r="C102" s="42">
        <v>25</v>
      </c>
      <c r="D102" s="42">
        <v>25</v>
      </c>
      <c r="E102" s="11">
        <v>100</v>
      </c>
      <c r="F102" s="42">
        <v>3</v>
      </c>
      <c r="G102" s="11">
        <v>12</v>
      </c>
      <c r="H102" s="42">
        <v>22</v>
      </c>
      <c r="I102" s="43">
        <v>88</v>
      </c>
      <c r="J102" s="42"/>
      <c r="K102" s="43"/>
      <c r="L102" s="42"/>
      <c r="M102" s="11"/>
    </row>
    <row r="103" spans="1:13" s="15" customFormat="1" ht="24">
      <c r="A103" s="22">
        <v>24</v>
      </c>
      <c r="B103" s="21" t="s">
        <v>319</v>
      </c>
      <c r="C103" s="42">
        <v>30</v>
      </c>
      <c r="D103" s="42">
        <v>28</v>
      </c>
      <c r="E103" s="11">
        <v>93.33333333333333</v>
      </c>
      <c r="F103" s="42">
        <v>3</v>
      </c>
      <c r="G103" s="11">
        <v>10</v>
      </c>
      <c r="H103" s="42">
        <v>23</v>
      </c>
      <c r="I103" s="43">
        <v>76.66666666666667</v>
      </c>
      <c r="J103" s="42">
        <v>2</v>
      </c>
      <c r="K103" s="43">
        <v>6.666666666666667</v>
      </c>
      <c r="L103" s="42">
        <v>2</v>
      </c>
      <c r="M103" s="11">
        <v>6.666666666666667</v>
      </c>
    </row>
    <row r="104" spans="1:13" s="15" customFormat="1" ht="12">
      <c r="A104" s="22">
        <v>25</v>
      </c>
      <c r="B104" s="21" t="s">
        <v>320</v>
      </c>
      <c r="C104" s="42">
        <v>20</v>
      </c>
      <c r="D104" s="42">
        <v>18</v>
      </c>
      <c r="E104" s="11">
        <v>90</v>
      </c>
      <c r="F104" s="42">
        <v>9</v>
      </c>
      <c r="G104" s="11">
        <v>45</v>
      </c>
      <c r="H104" s="42">
        <v>9</v>
      </c>
      <c r="I104" s="43">
        <v>45</v>
      </c>
      <c r="J104" s="42"/>
      <c r="K104" s="43"/>
      <c r="L104" s="42">
        <v>2</v>
      </c>
      <c r="M104" s="11">
        <v>10</v>
      </c>
    </row>
    <row r="105" spans="1:13" s="15" customFormat="1" ht="12">
      <c r="A105" s="22">
        <v>26</v>
      </c>
      <c r="B105" s="21" t="s">
        <v>321</v>
      </c>
      <c r="C105" s="42">
        <v>57</v>
      </c>
      <c r="D105" s="42">
        <v>39</v>
      </c>
      <c r="E105" s="11">
        <v>68.42105263157895</v>
      </c>
      <c r="F105" s="42">
        <v>7</v>
      </c>
      <c r="G105" s="11">
        <v>12.280701754385964</v>
      </c>
      <c r="H105" s="42">
        <v>25</v>
      </c>
      <c r="I105" s="43">
        <v>43.859649122807014</v>
      </c>
      <c r="J105" s="42">
        <v>7</v>
      </c>
      <c r="K105" s="43">
        <v>12.280701754385964</v>
      </c>
      <c r="L105" s="42">
        <v>18</v>
      </c>
      <c r="M105" s="11">
        <v>31.57894736842105</v>
      </c>
    </row>
    <row r="106" spans="1:13" s="15" customFormat="1" ht="12">
      <c r="A106" s="22">
        <v>27</v>
      </c>
      <c r="B106" s="21" t="s">
        <v>322</v>
      </c>
      <c r="C106" s="42">
        <v>33</v>
      </c>
      <c r="D106" s="42">
        <v>30</v>
      </c>
      <c r="E106" s="11">
        <v>90.9090909090909</v>
      </c>
      <c r="F106" s="42">
        <v>17</v>
      </c>
      <c r="G106" s="11">
        <v>51.515151515151516</v>
      </c>
      <c r="H106" s="42">
        <v>13</v>
      </c>
      <c r="I106" s="43">
        <v>39.39393939393939</v>
      </c>
      <c r="J106" s="42"/>
      <c r="K106" s="43"/>
      <c r="L106" s="42">
        <v>3</v>
      </c>
      <c r="M106" s="11">
        <v>9.090909090909092</v>
      </c>
    </row>
    <row r="107" spans="1:13" s="15" customFormat="1" ht="12">
      <c r="A107" s="22">
        <v>28</v>
      </c>
      <c r="B107" s="21" t="s">
        <v>323</v>
      </c>
      <c r="C107" s="42">
        <v>20</v>
      </c>
      <c r="D107" s="42">
        <v>14</v>
      </c>
      <c r="E107" s="11">
        <v>70</v>
      </c>
      <c r="F107" s="42">
        <v>1</v>
      </c>
      <c r="G107" s="11">
        <v>5</v>
      </c>
      <c r="H107" s="42">
        <v>12</v>
      </c>
      <c r="I107" s="43">
        <v>60</v>
      </c>
      <c r="J107" s="42">
        <v>1</v>
      </c>
      <c r="K107" s="43">
        <v>5</v>
      </c>
      <c r="L107" s="42">
        <v>6</v>
      </c>
      <c r="M107" s="11">
        <v>30</v>
      </c>
    </row>
    <row r="108" spans="1:13" s="15" customFormat="1" ht="12">
      <c r="A108" s="22">
        <v>29</v>
      </c>
      <c r="B108" s="21" t="s">
        <v>324</v>
      </c>
      <c r="C108" s="42">
        <v>30</v>
      </c>
      <c r="D108" s="42">
        <v>25</v>
      </c>
      <c r="E108" s="11">
        <v>83.33333333333334</v>
      </c>
      <c r="F108" s="42">
        <v>1</v>
      </c>
      <c r="G108" s="11">
        <v>3.3333333333333335</v>
      </c>
      <c r="H108" s="42">
        <v>18</v>
      </c>
      <c r="I108" s="43">
        <v>60</v>
      </c>
      <c r="J108" s="42">
        <v>6</v>
      </c>
      <c r="K108" s="43">
        <v>20</v>
      </c>
      <c r="L108" s="42">
        <v>5</v>
      </c>
      <c r="M108" s="11">
        <v>16.666666666666664</v>
      </c>
    </row>
    <row r="109" spans="1:13" s="15" customFormat="1" ht="12">
      <c r="A109" s="22">
        <v>30</v>
      </c>
      <c r="B109" s="21" t="s">
        <v>357</v>
      </c>
      <c r="C109" s="42">
        <v>35</v>
      </c>
      <c r="D109" s="42">
        <v>24</v>
      </c>
      <c r="E109" s="11">
        <v>68.57142857142857</v>
      </c>
      <c r="F109" s="42">
        <v>2</v>
      </c>
      <c r="G109" s="11">
        <v>5.714285714285714</v>
      </c>
      <c r="H109" s="42">
        <v>13</v>
      </c>
      <c r="I109" s="43">
        <v>37.142857142857146</v>
      </c>
      <c r="J109" s="42">
        <v>9</v>
      </c>
      <c r="K109" s="43">
        <v>25.71428571428571</v>
      </c>
      <c r="L109" s="42">
        <v>11</v>
      </c>
      <c r="M109" s="11">
        <v>31.428571428571427</v>
      </c>
    </row>
    <row r="110" spans="1:13" s="15" customFormat="1" ht="12">
      <c r="A110" s="22">
        <v>31</v>
      </c>
      <c r="B110" s="21" t="s">
        <v>326</v>
      </c>
      <c r="C110" s="42">
        <v>62</v>
      </c>
      <c r="D110" s="42">
        <v>50</v>
      </c>
      <c r="E110" s="11">
        <v>80.64516129032258</v>
      </c>
      <c r="F110" s="42">
        <v>4</v>
      </c>
      <c r="G110" s="11">
        <v>6.451612903225806</v>
      </c>
      <c r="H110" s="42">
        <v>44</v>
      </c>
      <c r="I110" s="43">
        <v>70.96774193548387</v>
      </c>
      <c r="J110" s="42">
        <v>2</v>
      </c>
      <c r="K110" s="43">
        <v>3.225806451612903</v>
      </c>
      <c r="L110" s="42">
        <v>12</v>
      </c>
      <c r="M110" s="11">
        <v>19.35483870967742</v>
      </c>
    </row>
    <row r="111" spans="1:13" s="15" customFormat="1" ht="12">
      <c r="A111" s="22">
        <v>32</v>
      </c>
      <c r="B111" s="21" t="s">
        <v>327</v>
      </c>
      <c r="C111" s="42">
        <v>33</v>
      </c>
      <c r="D111" s="42">
        <v>30</v>
      </c>
      <c r="E111" s="11">
        <v>90.9090909090909</v>
      </c>
      <c r="F111" s="42">
        <v>2</v>
      </c>
      <c r="G111" s="11">
        <v>6.0606060606060606</v>
      </c>
      <c r="H111" s="42">
        <v>24</v>
      </c>
      <c r="I111" s="43">
        <v>72.72727272727273</v>
      </c>
      <c r="J111" s="42">
        <v>4</v>
      </c>
      <c r="K111" s="43">
        <v>12.121212121212121</v>
      </c>
      <c r="L111" s="42">
        <v>3</v>
      </c>
      <c r="M111" s="11">
        <v>9.090909090909092</v>
      </c>
    </row>
    <row r="112" spans="1:13" s="15" customFormat="1" ht="12">
      <c r="A112" s="22">
        <v>33</v>
      </c>
      <c r="B112" s="21" t="s">
        <v>328</v>
      </c>
      <c r="C112" s="42">
        <v>51</v>
      </c>
      <c r="D112" s="42">
        <v>41</v>
      </c>
      <c r="E112" s="11">
        <v>80.3921568627451</v>
      </c>
      <c r="F112" s="42">
        <v>3</v>
      </c>
      <c r="G112" s="11">
        <v>5.88235294117647</v>
      </c>
      <c r="H112" s="42">
        <v>37</v>
      </c>
      <c r="I112" s="43">
        <v>72.54901960784314</v>
      </c>
      <c r="J112" s="42">
        <v>1</v>
      </c>
      <c r="K112" s="43">
        <v>1.9607843137254901</v>
      </c>
      <c r="L112" s="42">
        <v>10</v>
      </c>
      <c r="M112" s="11">
        <v>19.607843137254903</v>
      </c>
    </row>
    <row r="113" spans="1:13" s="15" customFormat="1" ht="12">
      <c r="A113" s="22">
        <v>34</v>
      </c>
      <c r="B113" s="21" t="s">
        <v>329</v>
      </c>
      <c r="C113" s="42">
        <v>46</v>
      </c>
      <c r="D113" s="42">
        <v>34</v>
      </c>
      <c r="E113" s="11">
        <v>73.91304347826086</v>
      </c>
      <c r="F113" s="42">
        <v>7</v>
      </c>
      <c r="G113" s="11">
        <v>15.217391304347828</v>
      </c>
      <c r="H113" s="42">
        <v>20</v>
      </c>
      <c r="I113" s="43">
        <v>43.47826086956522</v>
      </c>
      <c r="J113" s="42">
        <v>7</v>
      </c>
      <c r="K113" s="43">
        <v>15.217391304347828</v>
      </c>
      <c r="L113" s="42">
        <v>12</v>
      </c>
      <c r="M113" s="11">
        <v>26.08695652173913</v>
      </c>
    </row>
    <row r="114" spans="1:13" s="15" customFormat="1" ht="12">
      <c r="A114" s="22">
        <v>35</v>
      </c>
      <c r="B114" s="21" t="s">
        <v>330</v>
      </c>
      <c r="C114" s="42">
        <v>28</v>
      </c>
      <c r="D114" s="42">
        <v>27</v>
      </c>
      <c r="E114" s="11">
        <v>96.42857142857143</v>
      </c>
      <c r="F114" s="42">
        <v>8</v>
      </c>
      <c r="G114" s="11">
        <v>28.57142857142857</v>
      </c>
      <c r="H114" s="42">
        <v>18</v>
      </c>
      <c r="I114" s="43">
        <v>64.28571428571429</v>
      </c>
      <c r="J114" s="42">
        <v>1</v>
      </c>
      <c r="K114" s="43">
        <v>3.571428571428571</v>
      </c>
      <c r="L114" s="42">
        <v>1</v>
      </c>
      <c r="M114" s="11">
        <v>3.571428571428571</v>
      </c>
    </row>
    <row r="115" spans="1:13" s="15" customFormat="1" ht="12">
      <c r="A115" s="22">
        <v>36</v>
      </c>
      <c r="B115" s="21" t="s">
        <v>331</v>
      </c>
      <c r="C115" s="42">
        <v>49</v>
      </c>
      <c r="D115" s="42">
        <v>48</v>
      </c>
      <c r="E115" s="11">
        <v>97.95918367346938</v>
      </c>
      <c r="F115" s="42">
        <v>4</v>
      </c>
      <c r="G115" s="11">
        <v>8.16326530612245</v>
      </c>
      <c r="H115" s="42">
        <v>43</v>
      </c>
      <c r="I115" s="43">
        <v>87.75510204081633</v>
      </c>
      <c r="J115" s="42">
        <v>1</v>
      </c>
      <c r="K115" s="43">
        <v>2.0408163265306123</v>
      </c>
      <c r="L115" s="42">
        <v>1</v>
      </c>
      <c r="M115" s="11">
        <v>2.0408163265306123</v>
      </c>
    </row>
    <row r="116" spans="1:13" s="15" customFormat="1" ht="12">
      <c r="A116" s="22">
        <v>37</v>
      </c>
      <c r="B116" s="21" t="s">
        <v>332</v>
      </c>
      <c r="C116" s="42">
        <v>29</v>
      </c>
      <c r="D116" s="42">
        <v>24</v>
      </c>
      <c r="E116" s="11">
        <v>82.75862068965517</v>
      </c>
      <c r="F116" s="42">
        <v>4</v>
      </c>
      <c r="G116" s="11">
        <v>13.793103448275861</v>
      </c>
      <c r="H116" s="42">
        <v>18</v>
      </c>
      <c r="I116" s="43">
        <v>62.06896551724138</v>
      </c>
      <c r="J116" s="42">
        <v>2</v>
      </c>
      <c r="K116" s="43">
        <v>6.896551724137931</v>
      </c>
      <c r="L116" s="42">
        <v>5</v>
      </c>
      <c r="M116" s="11">
        <v>17.24137931034483</v>
      </c>
    </row>
    <row r="117" spans="1:13" s="15" customFormat="1" ht="12">
      <c r="A117" s="22">
        <v>38</v>
      </c>
      <c r="B117" s="21" t="s">
        <v>333</v>
      </c>
      <c r="C117" s="42">
        <v>39</v>
      </c>
      <c r="D117" s="42">
        <v>39</v>
      </c>
      <c r="E117" s="11">
        <v>100</v>
      </c>
      <c r="F117" s="42">
        <v>4</v>
      </c>
      <c r="G117" s="11">
        <v>10.256410256410255</v>
      </c>
      <c r="H117" s="42">
        <v>35</v>
      </c>
      <c r="I117" s="43">
        <v>89.74358974358975</v>
      </c>
      <c r="J117" s="42"/>
      <c r="K117" s="43"/>
      <c r="L117" s="42"/>
      <c r="M117" s="11"/>
    </row>
    <row r="118" spans="1:13" s="15" customFormat="1" ht="12">
      <c r="A118" s="22">
        <v>39</v>
      </c>
      <c r="B118" s="21" t="s">
        <v>358</v>
      </c>
      <c r="C118" s="42">
        <v>40</v>
      </c>
      <c r="D118" s="42">
        <v>33</v>
      </c>
      <c r="E118" s="11">
        <v>82.5</v>
      </c>
      <c r="F118" s="42">
        <v>2</v>
      </c>
      <c r="G118" s="11">
        <v>5</v>
      </c>
      <c r="H118" s="42">
        <v>27</v>
      </c>
      <c r="I118" s="43">
        <v>67.5</v>
      </c>
      <c r="J118" s="42">
        <v>4</v>
      </c>
      <c r="K118" s="43">
        <v>10</v>
      </c>
      <c r="L118" s="42">
        <v>7</v>
      </c>
      <c r="M118" s="11">
        <v>17.5</v>
      </c>
    </row>
    <row r="119" spans="1:13" s="15" customFormat="1" ht="12">
      <c r="A119" s="22">
        <v>40</v>
      </c>
      <c r="B119" s="21" t="s">
        <v>335</v>
      </c>
      <c r="C119" s="42">
        <v>30</v>
      </c>
      <c r="D119" s="42">
        <v>22</v>
      </c>
      <c r="E119" s="11">
        <v>73.33333333333333</v>
      </c>
      <c r="F119" s="42">
        <v>2</v>
      </c>
      <c r="G119" s="11">
        <v>6.666666666666667</v>
      </c>
      <c r="H119" s="42">
        <v>19</v>
      </c>
      <c r="I119" s="43">
        <v>63.33333333333333</v>
      </c>
      <c r="J119" s="42">
        <v>1</v>
      </c>
      <c r="K119" s="43">
        <v>3.3333333333333335</v>
      </c>
      <c r="L119" s="42">
        <v>8</v>
      </c>
      <c r="M119" s="11">
        <v>26.666666666666668</v>
      </c>
    </row>
    <row r="120" spans="1:13" s="15" customFormat="1" ht="38.25" customHeight="1">
      <c r="A120" s="22">
        <v>41</v>
      </c>
      <c r="B120" s="21" t="s">
        <v>336</v>
      </c>
      <c r="C120" s="42">
        <v>26</v>
      </c>
      <c r="D120" s="42">
        <v>26</v>
      </c>
      <c r="E120" s="11">
        <v>100</v>
      </c>
      <c r="F120" s="42">
        <v>11</v>
      </c>
      <c r="G120" s="11">
        <v>42.30769230769231</v>
      </c>
      <c r="H120" s="42">
        <v>10</v>
      </c>
      <c r="I120" s="43">
        <v>38.46153846153847</v>
      </c>
      <c r="J120" s="42">
        <v>5</v>
      </c>
      <c r="K120" s="43">
        <v>19.230769230769234</v>
      </c>
      <c r="L120" s="42"/>
      <c r="M120" s="11"/>
    </row>
    <row r="121" spans="1:13" s="15" customFormat="1" ht="36" customHeight="1">
      <c r="A121" s="22">
        <v>42</v>
      </c>
      <c r="B121" s="21" t="s">
        <v>337</v>
      </c>
      <c r="C121" s="42">
        <v>28</v>
      </c>
      <c r="D121" s="42">
        <v>25</v>
      </c>
      <c r="E121" s="11">
        <v>89.28571428571429</v>
      </c>
      <c r="F121" s="42">
        <v>2</v>
      </c>
      <c r="G121" s="11">
        <v>7.142857142857142</v>
      </c>
      <c r="H121" s="42">
        <v>20</v>
      </c>
      <c r="I121" s="43">
        <v>71.42857142857143</v>
      </c>
      <c r="J121" s="42">
        <v>3</v>
      </c>
      <c r="K121" s="43">
        <v>10.714285714285714</v>
      </c>
      <c r="L121" s="42">
        <v>3</v>
      </c>
      <c r="M121" s="11">
        <v>10.714285714285714</v>
      </c>
    </row>
    <row r="122" spans="1:13" s="15" customFormat="1" ht="40.5" customHeight="1">
      <c r="A122" s="22">
        <v>43</v>
      </c>
      <c r="B122" s="21" t="s">
        <v>353</v>
      </c>
      <c r="C122" s="42">
        <v>34</v>
      </c>
      <c r="D122" s="42">
        <v>29</v>
      </c>
      <c r="E122" s="11">
        <v>85.29411764705883</v>
      </c>
      <c r="F122" s="42">
        <v>4</v>
      </c>
      <c r="G122" s="11">
        <v>11.76470588235294</v>
      </c>
      <c r="H122" s="42">
        <v>25</v>
      </c>
      <c r="I122" s="43">
        <v>73.52941176470588</v>
      </c>
      <c r="J122" s="42">
        <v>0</v>
      </c>
      <c r="K122" s="43">
        <v>0</v>
      </c>
      <c r="L122" s="42">
        <v>5</v>
      </c>
      <c r="M122" s="11">
        <v>14.705882352941178</v>
      </c>
    </row>
    <row r="123" spans="1:13" s="2" customFormat="1" ht="15.75" customHeight="1">
      <c r="A123" s="173" t="s">
        <v>7</v>
      </c>
      <c r="B123" s="173"/>
      <c r="C123" s="25">
        <f>SUM(C80:C122)</f>
        <v>1515</v>
      </c>
      <c r="D123" s="25">
        <f>SUM(D80:D122)</f>
        <v>1283</v>
      </c>
      <c r="E123" s="13">
        <f>D123/C123*100</f>
        <v>84.68646864686468</v>
      </c>
      <c r="F123" s="25">
        <f>SUM(F80:F122)</f>
        <v>246</v>
      </c>
      <c r="G123" s="13">
        <f>F123/C123*100</f>
        <v>16.237623762376238</v>
      </c>
      <c r="H123" s="25">
        <f>SUM(H80:H122)</f>
        <v>920</v>
      </c>
      <c r="I123" s="26">
        <f>H123/C123*100</f>
        <v>60.726072607260726</v>
      </c>
      <c r="J123" s="25">
        <f>SUM(J80:J122)</f>
        <v>117</v>
      </c>
      <c r="K123" s="26">
        <f>J123/C123*100</f>
        <v>7.7227722772277225</v>
      </c>
      <c r="L123" s="25">
        <f>SUM(L80:L122)</f>
        <v>225</v>
      </c>
      <c r="M123" s="13">
        <f>L123/C123*100</f>
        <v>14.85148514851485</v>
      </c>
    </row>
    <row r="124" spans="1:13" s="2" customFormat="1" ht="27" customHeight="1">
      <c r="A124" s="22">
        <v>1</v>
      </c>
      <c r="B124" s="27" t="s">
        <v>234</v>
      </c>
      <c r="C124" s="44">
        <v>13</v>
      </c>
      <c r="D124" s="44">
        <v>13</v>
      </c>
      <c r="E124" s="11">
        <v>100</v>
      </c>
      <c r="F124" s="44">
        <v>6</v>
      </c>
      <c r="G124" s="11">
        <v>46.15384615384615</v>
      </c>
      <c r="H124" s="44">
        <v>7</v>
      </c>
      <c r="I124" s="43">
        <v>53.84615384615385</v>
      </c>
      <c r="J124" s="44"/>
      <c r="K124" s="43"/>
      <c r="L124" s="44"/>
      <c r="M124" s="11"/>
    </row>
    <row r="125" spans="1:13" s="2" customFormat="1" ht="36">
      <c r="A125" s="22">
        <v>2</v>
      </c>
      <c r="B125" s="27" t="s">
        <v>241</v>
      </c>
      <c r="C125" s="44">
        <v>116</v>
      </c>
      <c r="D125" s="44">
        <v>72</v>
      </c>
      <c r="E125" s="11">
        <v>62.06896551724138</v>
      </c>
      <c r="F125" s="44">
        <v>25</v>
      </c>
      <c r="G125" s="11">
        <v>21.551724137931032</v>
      </c>
      <c r="H125" s="44">
        <v>40</v>
      </c>
      <c r="I125" s="43">
        <v>34.48275862068966</v>
      </c>
      <c r="J125" s="44">
        <v>7</v>
      </c>
      <c r="K125" s="43">
        <v>6.0344827586206895</v>
      </c>
      <c r="L125" s="44">
        <v>44</v>
      </c>
      <c r="M125" s="11">
        <v>37.93103448275862</v>
      </c>
    </row>
    <row r="126" spans="1:13" s="2" customFormat="1" ht="24">
      <c r="A126" s="22">
        <v>3</v>
      </c>
      <c r="B126" s="27" t="s">
        <v>8</v>
      </c>
      <c r="C126" s="44">
        <v>64</v>
      </c>
      <c r="D126" s="44">
        <v>56</v>
      </c>
      <c r="E126" s="11">
        <v>87.5</v>
      </c>
      <c r="F126" s="44">
        <v>25</v>
      </c>
      <c r="G126" s="11">
        <v>39.0625</v>
      </c>
      <c r="H126" s="44">
        <v>20</v>
      </c>
      <c r="I126" s="43">
        <v>31.25</v>
      </c>
      <c r="J126" s="44">
        <v>11</v>
      </c>
      <c r="K126" s="43">
        <v>17.1875</v>
      </c>
      <c r="L126" s="44">
        <v>8</v>
      </c>
      <c r="M126" s="11">
        <v>12.5</v>
      </c>
    </row>
    <row r="127" spans="1:13" s="2" customFormat="1" ht="24">
      <c r="A127" s="22">
        <v>4</v>
      </c>
      <c r="B127" s="27" t="s">
        <v>395</v>
      </c>
      <c r="C127" s="44">
        <v>20</v>
      </c>
      <c r="D127" s="44">
        <v>15</v>
      </c>
      <c r="E127" s="11">
        <v>75</v>
      </c>
      <c r="F127" s="44">
        <v>5</v>
      </c>
      <c r="G127" s="11">
        <v>25</v>
      </c>
      <c r="H127" s="44">
        <v>9</v>
      </c>
      <c r="I127" s="43">
        <v>45</v>
      </c>
      <c r="J127" s="44">
        <v>1</v>
      </c>
      <c r="K127" s="43">
        <v>5</v>
      </c>
      <c r="L127" s="44">
        <v>5</v>
      </c>
      <c r="M127" s="11">
        <v>25</v>
      </c>
    </row>
    <row r="128" spans="1:13" s="2" customFormat="1" ht="12">
      <c r="A128" s="22">
        <v>5</v>
      </c>
      <c r="B128" s="21" t="s">
        <v>277</v>
      </c>
      <c r="C128" s="44">
        <v>81</v>
      </c>
      <c r="D128" s="44">
        <v>46</v>
      </c>
      <c r="E128" s="11">
        <v>56.79012345679012</v>
      </c>
      <c r="F128" s="44">
        <v>12</v>
      </c>
      <c r="G128" s="11">
        <v>14.814814814814813</v>
      </c>
      <c r="H128" s="44">
        <v>23</v>
      </c>
      <c r="I128" s="43">
        <v>28.39506172839506</v>
      </c>
      <c r="J128" s="44">
        <v>11</v>
      </c>
      <c r="K128" s="43">
        <v>13.580246913580247</v>
      </c>
      <c r="L128" s="44">
        <v>35</v>
      </c>
      <c r="M128" s="11">
        <v>43.20987654320987</v>
      </c>
    </row>
    <row r="129" spans="1:13" s="2" customFormat="1" ht="12">
      <c r="A129" s="22">
        <v>6</v>
      </c>
      <c r="B129" s="21" t="s">
        <v>278</v>
      </c>
      <c r="C129" s="44">
        <v>25</v>
      </c>
      <c r="D129" s="44">
        <v>25</v>
      </c>
      <c r="E129" s="11">
        <v>100</v>
      </c>
      <c r="F129" s="44">
        <v>7</v>
      </c>
      <c r="G129" s="11">
        <v>28</v>
      </c>
      <c r="H129" s="44">
        <v>13</v>
      </c>
      <c r="I129" s="43">
        <v>52</v>
      </c>
      <c r="J129" s="44">
        <v>5</v>
      </c>
      <c r="K129" s="43">
        <v>20</v>
      </c>
      <c r="L129" s="44"/>
      <c r="M129" s="11"/>
    </row>
    <row r="130" spans="1:13" s="2" customFormat="1" ht="12">
      <c r="A130" s="22">
        <v>7</v>
      </c>
      <c r="B130" s="21" t="s">
        <v>279</v>
      </c>
      <c r="C130" s="44">
        <v>29</v>
      </c>
      <c r="D130" s="44">
        <v>28</v>
      </c>
      <c r="E130" s="11">
        <v>96.55172413793103</v>
      </c>
      <c r="F130" s="44">
        <v>6</v>
      </c>
      <c r="G130" s="11">
        <v>20.689655172413794</v>
      </c>
      <c r="H130" s="44">
        <v>20</v>
      </c>
      <c r="I130" s="43">
        <v>68.96551724137932</v>
      </c>
      <c r="J130" s="44">
        <v>2</v>
      </c>
      <c r="K130" s="43">
        <v>6.896551724137931</v>
      </c>
      <c r="L130" s="44">
        <v>1</v>
      </c>
      <c r="M130" s="11">
        <v>3.4482758620689653</v>
      </c>
    </row>
    <row r="131" spans="1:13" s="2" customFormat="1" ht="24">
      <c r="A131" s="22">
        <v>8</v>
      </c>
      <c r="B131" s="21" t="s">
        <v>280</v>
      </c>
      <c r="C131" s="44">
        <v>13</v>
      </c>
      <c r="D131" s="44">
        <v>12</v>
      </c>
      <c r="E131" s="11">
        <v>92.3076923076923</v>
      </c>
      <c r="F131" s="44">
        <v>1</v>
      </c>
      <c r="G131" s="11">
        <v>7.6923076923076925</v>
      </c>
      <c r="H131" s="44">
        <v>11</v>
      </c>
      <c r="I131" s="43">
        <v>84.61538461538461</v>
      </c>
      <c r="J131" s="44"/>
      <c r="K131" s="43"/>
      <c r="L131" s="44">
        <v>1</v>
      </c>
      <c r="M131" s="11">
        <v>7.6923076923076925</v>
      </c>
    </row>
    <row r="132" spans="1:13" s="2" customFormat="1" ht="24.75" customHeight="1">
      <c r="A132" s="173" t="s">
        <v>235</v>
      </c>
      <c r="B132" s="173"/>
      <c r="C132" s="25">
        <f>SUM(C124:C131)</f>
        <v>361</v>
      </c>
      <c r="D132" s="25">
        <f>SUM(D124:D131)</f>
        <v>267</v>
      </c>
      <c r="E132" s="13">
        <f>D132/C132*100</f>
        <v>73.9612188365651</v>
      </c>
      <c r="F132" s="25">
        <f>SUM(F124:F131)</f>
        <v>87</v>
      </c>
      <c r="G132" s="13">
        <f>F132/C132*100</f>
        <v>24.099722991689752</v>
      </c>
      <c r="H132" s="25">
        <f>SUM(H124:H131)</f>
        <v>143</v>
      </c>
      <c r="I132" s="26">
        <f>H132/C132*100</f>
        <v>39.612188365650965</v>
      </c>
      <c r="J132" s="25">
        <f>SUM(J124:J131)</f>
        <v>37</v>
      </c>
      <c r="K132" s="26">
        <f>J132/C132*100</f>
        <v>10.249307479224377</v>
      </c>
      <c r="L132" s="25">
        <f>SUM(L124:L131)</f>
        <v>94</v>
      </c>
      <c r="M132" s="13">
        <f>L132/C132*100</f>
        <v>26.038781163434905</v>
      </c>
    </row>
    <row r="133" spans="1:13" s="2" customFormat="1" ht="12">
      <c r="A133" s="42">
        <v>1</v>
      </c>
      <c r="B133" s="22" t="s">
        <v>342</v>
      </c>
      <c r="C133" s="42">
        <v>14</v>
      </c>
      <c r="D133" s="42">
        <v>13</v>
      </c>
      <c r="E133" s="11">
        <v>92.85714285714286</v>
      </c>
      <c r="F133" s="42"/>
      <c r="G133" s="11"/>
      <c r="H133" s="42">
        <v>10</v>
      </c>
      <c r="I133" s="43">
        <v>71.42857142857143</v>
      </c>
      <c r="J133" s="42">
        <v>3</v>
      </c>
      <c r="K133" s="43">
        <v>21.428571428571427</v>
      </c>
      <c r="L133" s="42">
        <v>1</v>
      </c>
      <c r="M133" s="11">
        <v>7.142857142857142</v>
      </c>
    </row>
    <row r="134" spans="1:13" s="2" customFormat="1" ht="12">
      <c r="A134" s="42">
        <v>2</v>
      </c>
      <c r="B134" s="22" t="s">
        <v>343</v>
      </c>
      <c r="C134" s="42">
        <v>24</v>
      </c>
      <c r="D134" s="42">
        <v>17</v>
      </c>
      <c r="E134" s="11">
        <v>70.83333333333334</v>
      </c>
      <c r="F134" s="42">
        <v>5</v>
      </c>
      <c r="G134" s="11">
        <v>20.833333333333336</v>
      </c>
      <c r="H134" s="42">
        <v>9</v>
      </c>
      <c r="I134" s="43">
        <v>37.5</v>
      </c>
      <c r="J134" s="42">
        <v>3</v>
      </c>
      <c r="K134" s="43">
        <v>12.5</v>
      </c>
      <c r="L134" s="42">
        <v>7</v>
      </c>
      <c r="M134" s="11">
        <v>29.166666666666668</v>
      </c>
    </row>
    <row r="135" spans="1:13" s="2" customFormat="1" ht="24">
      <c r="A135" s="42">
        <v>3</v>
      </c>
      <c r="B135" s="22" t="s">
        <v>344</v>
      </c>
      <c r="C135" s="42">
        <v>20</v>
      </c>
      <c r="D135" s="42">
        <v>20</v>
      </c>
      <c r="E135" s="11">
        <v>100</v>
      </c>
      <c r="F135" s="42">
        <v>12</v>
      </c>
      <c r="G135" s="11">
        <v>60</v>
      </c>
      <c r="H135" s="42">
        <v>8</v>
      </c>
      <c r="I135" s="43">
        <v>40</v>
      </c>
      <c r="J135" s="42"/>
      <c r="K135" s="43"/>
      <c r="L135" s="42"/>
      <c r="M135" s="11"/>
    </row>
    <row r="136" spans="1:13" s="2" customFormat="1" ht="12">
      <c r="A136" s="42">
        <v>4</v>
      </c>
      <c r="B136" s="22" t="s">
        <v>345</v>
      </c>
      <c r="C136" s="42">
        <v>18</v>
      </c>
      <c r="D136" s="42">
        <v>18</v>
      </c>
      <c r="E136" s="11">
        <v>100</v>
      </c>
      <c r="F136" s="42">
        <v>3</v>
      </c>
      <c r="G136" s="11">
        <v>16.666666666666664</v>
      </c>
      <c r="H136" s="42">
        <v>10</v>
      </c>
      <c r="I136" s="43">
        <v>55.55555555555556</v>
      </c>
      <c r="J136" s="42">
        <v>5</v>
      </c>
      <c r="K136" s="43">
        <v>27.77777777777778</v>
      </c>
      <c r="L136" s="42"/>
      <c r="M136" s="11"/>
    </row>
    <row r="137" spans="1:13" s="2" customFormat="1" ht="24">
      <c r="A137" s="42">
        <v>5</v>
      </c>
      <c r="B137" s="22" t="s">
        <v>346</v>
      </c>
      <c r="C137" s="42">
        <v>14</v>
      </c>
      <c r="D137" s="42">
        <v>13</v>
      </c>
      <c r="E137" s="11">
        <v>92.85714285714286</v>
      </c>
      <c r="F137" s="42">
        <v>3</v>
      </c>
      <c r="G137" s="11">
        <v>21.428571428571427</v>
      </c>
      <c r="H137" s="42">
        <v>10</v>
      </c>
      <c r="I137" s="43">
        <v>71.42857142857143</v>
      </c>
      <c r="J137" s="42"/>
      <c r="K137" s="43"/>
      <c r="L137" s="42">
        <v>1</v>
      </c>
      <c r="M137" s="11">
        <v>7.142857142857142</v>
      </c>
    </row>
    <row r="138" spans="1:13" s="2" customFormat="1" ht="24">
      <c r="A138" s="42">
        <v>6</v>
      </c>
      <c r="B138" s="22" t="s">
        <v>347</v>
      </c>
      <c r="C138" s="42">
        <v>17</v>
      </c>
      <c r="D138" s="42">
        <v>16</v>
      </c>
      <c r="E138" s="11">
        <v>94.11764705882352</v>
      </c>
      <c r="F138" s="42">
        <v>8</v>
      </c>
      <c r="G138" s="11">
        <v>47.05882352941176</v>
      </c>
      <c r="H138" s="42">
        <v>7</v>
      </c>
      <c r="I138" s="43">
        <v>41.17647058823529</v>
      </c>
      <c r="J138" s="42">
        <v>1</v>
      </c>
      <c r="K138" s="43">
        <v>5.88235294117647</v>
      </c>
      <c r="L138" s="42">
        <v>1</v>
      </c>
      <c r="M138" s="11">
        <v>5.88235294117647</v>
      </c>
    </row>
    <row r="139" spans="1:13" s="2" customFormat="1" ht="24">
      <c r="A139" s="42">
        <v>7</v>
      </c>
      <c r="B139" s="22" t="s">
        <v>348</v>
      </c>
      <c r="C139" s="42">
        <v>12</v>
      </c>
      <c r="D139" s="42">
        <v>11</v>
      </c>
      <c r="E139" s="11">
        <v>91.66666666666666</v>
      </c>
      <c r="F139" s="42">
        <v>4</v>
      </c>
      <c r="G139" s="11">
        <v>33.33333333333333</v>
      </c>
      <c r="H139" s="42">
        <v>7</v>
      </c>
      <c r="I139" s="43">
        <v>58.333333333333336</v>
      </c>
      <c r="J139" s="42"/>
      <c r="K139" s="43"/>
      <c r="L139" s="42">
        <v>1</v>
      </c>
      <c r="M139" s="11">
        <v>8.333333333333332</v>
      </c>
    </row>
    <row r="140" spans="1:13" s="2" customFormat="1" ht="24">
      <c r="A140" s="42">
        <v>8</v>
      </c>
      <c r="B140" s="22" t="s">
        <v>349</v>
      </c>
      <c r="C140" s="42">
        <v>14</v>
      </c>
      <c r="D140" s="42">
        <v>14</v>
      </c>
      <c r="E140" s="11">
        <v>100</v>
      </c>
      <c r="F140" s="42">
        <v>5</v>
      </c>
      <c r="G140" s="11">
        <v>35.714285714285715</v>
      </c>
      <c r="H140" s="42">
        <v>9</v>
      </c>
      <c r="I140" s="43">
        <v>64.28571428571429</v>
      </c>
      <c r="J140" s="42"/>
      <c r="K140" s="43"/>
      <c r="L140" s="42"/>
      <c r="M140" s="11"/>
    </row>
    <row r="141" spans="1:13" s="2" customFormat="1" ht="28.5" customHeight="1">
      <c r="A141" s="174" t="s">
        <v>365</v>
      </c>
      <c r="B141" s="175"/>
      <c r="C141" s="25">
        <f>SUM(C133:C140)</f>
        <v>133</v>
      </c>
      <c r="D141" s="25">
        <f>SUM(D133:D140)</f>
        <v>122</v>
      </c>
      <c r="E141" s="13">
        <f>D141/C141*100</f>
        <v>91.72932330827066</v>
      </c>
      <c r="F141" s="25">
        <f>SUM(F133:F140)</f>
        <v>40</v>
      </c>
      <c r="G141" s="13">
        <f>F141/C141*100</f>
        <v>30.075187969924812</v>
      </c>
      <c r="H141" s="25">
        <f>SUM(H133:H140)</f>
        <v>70</v>
      </c>
      <c r="I141" s="26">
        <f>H141/C141*100</f>
        <v>52.63157894736842</v>
      </c>
      <c r="J141" s="25">
        <f>SUM(J133:J140)</f>
        <v>12</v>
      </c>
      <c r="K141" s="26">
        <f>J141/C141*100</f>
        <v>9.022556390977442</v>
      </c>
      <c r="L141" s="25">
        <f>SUM(L133:L140)</f>
        <v>11</v>
      </c>
      <c r="M141" s="13">
        <f>L141/C141*100</f>
        <v>8.270676691729323</v>
      </c>
    </row>
    <row r="142" spans="1:13" s="2" customFormat="1" ht="28.5" customHeight="1">
      <c r="A142" s="22">
        <v>1</v>
      </c>
      <c r="B142" s="27" t="s">
        <v>122</v>
      </c>
      <c r="C142" s="42">
        <v>15</v>
      </c>
      <c r="D142" s="42">
        <v>10</v>
      </c>
      <c r="E142" s="11">
        <v>66.66666666666666</v>
      </c>
      <c r="F142" s="42">
        <v>6</v>
      </c>
      <c r="G142" s="43">
        <v>40</v>
      </c>
      <c r="H142" s="42">
        <v>4</v>
      </c>
      <c r="I142" s="43">
        <v>26.666666666666668</v>
      </c>
      <c r="J142" s="42"/>
      <c r="K142" s="11"/>
      <c r="L142" s="115">
        <v>5</v>
      </c>
      <c r="M142" s="116">
        <v>33.33333333333333</v>
      </c>
    </row>
    <row r="143" spans="1:13" s="2" customFormat="1" ht="39.75" customHeight="1">
      <c r="A143" s="22">
        <v>2</v>
      </c>
      <c r="B143" s="27" t="s">
        <v>396</v>
      </c>
      <c r="C143" s="42">
        <v>70</v>
      </c>
      <c r="D143" s="42">
        <v>41</v>
      </c>
      <c r="E143" s="11">
        <v>58.57142857142858</v>
      </c>
      <c r="F143" s="42">
        <v>24</v>
      </c>
      <c r="G143" s="43">
        <v>34.285714285714285</v>
      </c>
      <c r="H143" s="42">
        <v>14</v>
      </c>
      <c r="I143" s="43">
        <v>20</v>
      </c>
      <c r="J143" s="42">
        <v>3</v>
      </c>
      <c r="K143" s="11">
        <v>4.285714285714286</v>
      </c>
      <c r="L143" s="115">
        <v>21</v>
      </c>
      <c r="M143" s="116">
        <v>30</v>
      </c>
    </row>
    <row r="144" spans="1:13" s="2" customFormat="1" ht="27" customHeight="1">
      <c r="A144" s="22">
        <v>3</v>
      </c>
      <c r="B144" s="27" t="s">
        <v>245</v>
      </c>
      <c r="C144" s="42">
        <v>39</v>
      </c>
      <c r="D144" s="42">
        <v>15</v>
      </c>
      <c r="E144" s="11">
        <v>38.46153846153847</v>
      </c>
      <c r="F144" s="42">
        <v>8</v>
      </c>
      <c r="G144" s="43">
        <v>20.51282051282051</v>
      </c>
      <c r="H144" s="42">
        <v>5</v>
      </c>
      <c r="I144" s="43">
        <v>12.82051282051282</v>
      </c>
      <c r="J144" s="42">
        <v>2</v>
      </c>
      <c r="K144" s="11">
        <v>5.128205128205128</v>
      </c>
      <c r="L144" s="115">
        <v>24</v>
      </c>
      <c r="M144" s="116">
        <v>61.53846153846154</v>
      </c>
    </row>
    <row r="145" spans="1:13" s="2" customFormat="1" ht="48">
      <c r="A145" s="22">
        <v>4</v>
      </c>
      <c r="B145" s="27" t="s">
        <v>283</v>
      </c>
      <c r="C145" s="42">
        <v>49</v>
      </c>
      <c r="D145" s="42">
        <v>19</v>
      </c>
      <c r="E145" s="11">
        <v>38.775510204081634</v>
      </c>
      <c r="F145" s="42">
        <v>6</v>
      </c>
      <c r="G145" s="43">
        <v>12.244897959183673</v>
      </c>
      <c r="H145" s="42">
        <v>5</v>
      </c>
      <c r="I145" s="43">
        <v>10.204081632653061</v>
      </c>
      <c r="J145" s="42">
        <v>8</v>
      </c>
      <c r="K145" s="11">
        <v>16.3265306122449</v>
      </c>
      <c r="L145" s="115">
        <v>26</v>
      </c>
      <c r="M145" s="116">
        <v>53.06122448979592</v>
      </c>
    </row>
    <row r="146" spans="1:13" s="2" customFormat="1" ht="36">
      <c r="A146" s="22">
        <v>5</v>
      </c>
      <c r="B146" s="27" t="s">
        <v>287</v>
      </c>
      <c r="C146" s="42">
        <v>25</v>
      </c>
      <c r="D146" s="42">
        <v>8</v>
      </c>
      <c r="E146" s="11">
        <v>32</v>
      </c>
      <c r="F146" s="42"/>
      <c r="G146" s="43"/>
      <c r="H146" s="42">
        <v>8</v>
      </c>
      <c r="I146" s="43">
        <v>32</v>
      </c>
      <c r="J146" s="42"/>
      <c r="K146" s="11"/>
      <c r="L146" s="115">
        <v>17</v>
      </c>
      <c r="M146" s="116">
        <v>68</v>
      </c>
    </row>
    <row r="147" spans="1:13" s="2" customFormat="1" ht="26.25" customHeight="1">
      <c r="A147" s="22">
        <v>6</v>
      </c>
      <c r="B147" s="27" t="s">
        <v>255</v>
      </c>
      <c r="C147" s="42">
        <v>62</v>
      </c>
      <c r="D147" s="42">
        <v>2</v>
      </c>
      <c r="E147" s="11">
        <v>3.225806451612903</v>
      </c>
      <c r="F147" s="42">
        <v>1</v>
      </c>
      <c r="G147" s="43">
        <v>1.6129032258064515</v>
      </c>
      <c r="H147" s="42"/>
      <c r="I147" s="43"/>
      <c r="J147" s="42">
        <v>1</v>
      </c>
      <c r="K147" s="11">
        <v>1.6129032258064515</v>
      </c>
      <c r="L147" s="115">
        <v>60</v>
      </c>
      <c r="M147" s="116">
        <v>96.7741935483871</v>
      </c>
    </row>
    <row r="148" spans="1:13" s="2" customFormat="1" ht="36">
      <c r="A148" s="22">
        <v>7</v>
      </c>
      <c r="B148" s="27" t="s">
        <v>246</v>
      </c>
      <c r="C148" s="42">
        <v>39</v>
      </c>
      <c r="D148" s="42">
        <v>27</v>
      </c>
      <c r="E148" s="11">
        <v>69.23076923076923</v>
      </c>
      <c r="F148" s="42">
        <v>11</v>
      </c>
      <c r="G148" s="43">
        <v>28.205128205128204</v>
      </c>
      <c r="H148" s="42">
        <v>16</v>
      </c>
      <c r="I148" s="43">
        <v>41.02564102564102</v>
      </c>
      <c r="J148" s="42"/>
      <c r="K148" s="11"/>
      <c r="L148" s="115">
        <v>12</v>
      </c>
      <c r="M148" s="116">
        <v>30.76923076923077</v>
      </c>
    </row>
    <row r="149" spans="1:13" s="15" customFormat="1" ht="29.25" customHeight="1">
      <c r="A149" s="173" t="s">
        <v>372</v>
      </c>
      <c r="B149" s="173"/>
      <c r="C149" s="25">
        <f>SUM(C142:C148)</f>
        <v>299</v>
      </c>
      <c r="D149" s="25">
        <f>SUM(D142:D148)</f>
        <v>122</v>
      </c>
      <c r="E149" s="13">
        <f>D149/C149*100</f>
        <v>40.802675585284284</v>
      </c>
      <c r="F149" s="25">
        <f>SUM(F142:F148)</f>
        <v>56</v>
      </c>
      <c r="G149" s="13">
        <f>F149/C149*100</f>
        <v>18.729096989966553</v>
      </c>
      <c r="H149" s="25">
        <f>SUM(H142:H148)</f>
        <v>52</v>
      </c>
      <c r="I149" s="26">
        <f>H149/C149*100</f>
        <v>17.391304347826086</v>
      </c>
      <c r="J149" s="25">
        <f>SUM(J142:J148)</f>
        <v>14</v>
      </c>
      <c r="K149" s="26">
        <f>J149/C149*100</f>
        <v>4.682274247491638</v>
      </c>
      <c r="L149" s="25">
        <f>SUM(L142:L148)</f>
        <v>165</v>
      </c>
      <c r="M149" s="13">
        <f>L149/C149*100</f>
        <v>55.18394648829431</v>
      </c>
    </row>
    <row r="150" spans="1:13" s="15" customFormat="1" ht="18" customHeight="1">
      <c r="A150" s="173" t="s">
        <v>388</v>
      </c>
      <c r="B150" s="173"/>
      <c r="C150" s="25">
        <f>C149+C141+C132+C123+C79+C64</f>
        <v>5624</v>
      </c>
      <c r="D150" s="25">
        <f>D149+D141+D132+D123+D79+D64</f>
        <v>4494</v>
      </c>
      <c r="E150" s="13">
        <f>D150/C150*100</f>
        <v>79.90753911806543</v>
      </c>
      <c r="F150" s="25">
        <f>F149+F141+F132+F123+F79+F64</f>
        <v>1494</v>
      </c>
      <c r="G150" s="13">
        <f>F150/C150*100</f>
        <v>26.564722617354196</v>
      </c>
      <c r="H150" s="25">
        <f>H149+H141+H132+H123+H79+H64</f>
        <v>2127</v>
      </c>
      <c r="I150" s="26">
        <f>H150/C150*100</f>
        <v>37.820056899004264</v>
      </c>
      <c r="J150" s="25">
        <f>J149+J141+J132+J123+J79+J64</f>
        <v>873</v>
      </c>
      <c r="K150" s="26">
        <f>J150/C150*100</f>
        <v>15.52275960170697</v>
      </c>
      <c r="L150" s="25">
        <f>L149+L141+L132+L123+L79+L64</f>
        <v>1091</v>
      </c>
      <c r="M150" s="13">
        <f>L150/C150*100</f>
        <v>19.399004267425322</v>
      </c>
    </row>
    <row r="151" s="15" customFormat="1" ht="12"/>
    <row r="152" s="15" customFormat="1" ht="12"/>
    <row r="153" spans="1:13" s="2" customFormat="1" ht="1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="2" customFormat="1" ht="10.5"/>
    <row r="155" s="2" customFormat="1" ht="10.5"/>
    <row r="156" s="2" customFormat="1" ht="10.5"/>
    <row r="157" s="2" customFormat="1" ht="10.5"/>
    <row r="158" s="2" customFormat="1" ht="10.5"/>
    <row r="159" s="2" customFormat="1" ht="10.5"/>
    <row r="160" s="2" customFormat="1" ht="10.5"/>
    <row r="161" s="2" customFormat="1" ht="10.5"/>
  </sheetData>
  <sheetProtection/>
  <autoFilter ref="A5:M5"/>
  <mergeCells count="17">
    <mergeCell ref="F3:G3"/>
    <mergeCell ref="F2:K2"/>
    <mergeCell ref="L2:M3"/>
    <mergeCell ref="A1:M1"/>
    <mergeCell ref="A2:A4"/>
    <mergeCell ref="B2:B4"/>
    <mergeCell ref="C2:C4"/>
    <mergeCell ref="D2:E3"/>
    <mergeCell ref="H3:I3"/>
    <mergeCell ref="J3:K3"/>
    <mergeCell ref="A132:B132"/>
    <mergeCell ref="A150:B150"/>
    <mergeCell ref="A64:B64"/>
    <mergeCell ref="A79:B79"/>
    <mergeCell ref="A123:B123"/>
    <mergeCell ref="A149:B149"/>
    <mergeCell ref="A141:B14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9"/>
  <sheetViews>
    <sheetView zoomScalePageLayoutView="0" workbookViewId="0" topLeftCell="A16">
      <selection activeCell="B27" sqref="B27"/>
    </sheetView>
  </sheetViews>
  <sheetFormatPr defaultColWidth="9.140625" defaultRowHeight="12.75"/>
  <cols>
    <col min="1" max="1" width="3.8515625" style="5" customWidth="1"/>
    <col min="2" max="2" width="29.140625" style="5" customWidth="1"/>
    <col min="3" max="3" width="8.57421875" style="5" customWidth="1"/>
    <col min="4" max="11" width="5.7109375" style="5" customWidth="1"/>
    <col min="12" max="13" width="6.7109375" style="5" customWidth="1"/>
    <col min="14" max="14" width="8.140625" style="5" customWidth="1"/>
    <col min="15" max="16384" width="9.140625" style="5" customWidth="1"/>
  </cols>
  <sheetData>
    <row r="1" spans="1:15" ht="64.5" customHeight="1">
      <c r="A1" s="185" t="s">
        <v>254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6"/>
      <c r="O1" s="6"/>
    </row>
    <row r="2" spans="1:15" ht="21" customHeight="1">
      <c r="A2" s="172" t="s">
        <v>0</v>
      </c>
      <c r="B2" s="172" t="s">
        <v>121</v>
      </c>
      <c r="C2" s="172" t="s">
        <v>109</v>
      </c>
      <c r="D2" s="179" t="s">
        <v>110</v>
      </c>
      <c r="E2" s="180"/>
      <c r="F2" s="176" t="s">
        <v>1</v>
      </c>
      <c r="G2" s="178"/>
      <c r="H2" s="178"/>
      <c r="I2" s="178"/>
      <c r="J2" s="178"/>
      <c r="K2" s="177"/>
      <c r="L2" s="179" t="s">
        <v>391</v>
      </c>
      <c r="M2" s="180"/>
      <c r="N2" s="31"/>
      <c r="O2" s="31"/>
    </row>
    <row r="3" spans="1:13" ht="67.5" customHeight="1">
      <c r="A3" s="163"/>
      <c r="B3" s="163"/>
      <c r="C3" s="163"/>
      <c r="D3" s="168"/>
      <c r="E3" s="169"/>
      <c r="F3" s="176" t="s">
        <v>2</v>
      </c>
      <c r="G3" s="177"/>
      <c r="H3" s="176" t="s">
        <v>3</v>
      </c>
      <c r="I3" s="177"/>
      <c r="J3" s="176" t="s">
        <v>4</v>
      </c>
      <c r="K3" s="177"/>
      <c r="L3" s="168"/>
      <c r="M3" s="169"/>
    </row>
    <row r="4" spans="1:13" ht="47.25" customHeight="1">
      <c r="A4" s="164"/>
      <c r="B4" s="164"/>
      <c r="C4" s="164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ht="18.75" customHeight="1">
      <c r="A5" s="188" t="s">
        <v>340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90"/>
    </row>
    <row r="6" spans="1:13" ht="36">
      <c r="A6" s="55">
        <v>1</v>
      </c>
      <c r="B6" s="130" t="s">
        <v>301</v>
      </c>
      <c r="C6" s="128">
        <v>28</v>
      </c>
      <c r="D6" s="128">
        <v>25</v>
      </c>
      <c r="E6" s="129">
        <v>89.28571428571429</v>
      </c>
      <c r="F6" s="128"/>
      <c r="G6" s="129"/>
      <c r="H6" s="128">
        <v>25</v>
      </c>
      <c r="I6" s="129">
        <v>89.28571428571429</v>
      </c>
      <c r="J6" s="128"/>
      <c r="K6" s="129"/>
      <c r="L6" s="128">
        <v>3</v>
      </c>
      <c r="M6" s="129">
        <v>10.714285714285714</v>
      </c>
    </row>
    <row r="7" spans="1:13" ht="36">
      <c r="A7" s="55">
        <v>2</v>
      </c>
      <c r="B7" s="130" t="s">
        <v>302</v>
      </c>
      <c r="C7" s="128">
        <v>15</v>
      </c>
      <c r="D7" s="128">
        <v>13</v>
      </c>
      <c r="E7" s="129">
        <v>86.66666666666667</v>
      </c>
      <c r="F7" s="128">
        <v>3</v>
      </c>
      <c r="G7" s="129">
        <v>20</v>
      </c>
      <c r="H7" s="128">
        <v>10</v>
      </c>
      <c r="I7" s="129">
        <v>66.66666666666666</v>
      </c>
      <c r="J7" s="128"/>
      <c r="K7" s="129"/>
      <c r="L7" s="128">
        <v>2</v>
      </c>
      <c r="M7" s="129">
        <v>13.333333333333334</v>
      </c>
    </row>
    <row r="8" spans="1:13" ht="36">
      <c r="A8" s="55">
        <v>3</v>
      </c>
      <c r="B8" s="130" t="s">
        <v>303</v>
      </c>
      <c r="C8" s="128">
        <v>28</v>
      </c>
      <c r="D8" s="128">
        <v>25</v>
      </c>
      <c r="E8" s="129">
        <v>89.28571428571429</v>
      </c>
      <c r="F8" s="128">
        <v>7</v>
      </c>
      <c r="G8" s="129">
        <v>25</v>
      </c>
      <c r="H8" s="128">
        <v>18</v>
      </c>
      <c r="I8" s="129">
        <v>64.28571428571429</v>
      </c>
      <c r="J8" s="128"/>
      <c r="K8" s="129"/>
      <c r="L8" s="128">
        <v>3</v>
      </c>
      <c r="M8" s="129">
        <v>10.714285714285714</v>
      </c>
    </row>
    <row r="9" spans="1:13" ht="12.75">
      <c r="A9" s="55">
        <v>4</v>
      </c>
      <c r="B9" s="130" t="s">
        <v>339</v>
      </c>
      <c r="C9" s="128">
        <v>36</v>
      </c>
      <c r="D9" s="128">
        <v>25</v>
      </c>
      <c r="E9" s="129">
        <v>69.44444444444444</v>
      </c>
      <c r="F9" s="128"/>
      <c r="G9" s="129"/>
      <c r="H9" s="128">
        <v>24</v>
      </c>
      <c r="I9" s="129">
        <v>66.66666666666666</v>
      </c>
      <c r="J9" s="128">
        <v>1</v>
      </c>
      <c r="K9" s="129">
        <v>2.7777777777777777</v>
      </c>
      <c r="L9" s="128">
        <v>11</v>
      </c>
      <c r="M9" s="129">
        <v>30.555555555555557</v>
      </c>
    </row>
    <row r="10" spans="1:13" ht="24">
      <c r="A10" s="55">
        <v>5</v>
      </c>
      <c r="B10" s="130" t="s">
        <v>304</v>
      </c>
      <c r="C10" s="128">
        <v>26</v>
      </c>
      <c r="D10" s="128">
        <v>21</v>
      </c>
      <c r="E10" s="129">
        <v>80.76923076923077</v>
      </c>
      <c r="F10" s="128">
        <v>1</v>
      </c>
      <c r="G10" s="129">
        <v>3.8461538461538463</v>
      </c>
      <c r="H10" s="128">
        <v>20</v>
      </c>
      <c r="I10" s="129">
        <v>76.92307692307693</v>
      </c>
      <c r="J10" s="128"/>
      <c r="K10" s="129"/>
      <c r="L10" s="128">
        <v>5</v>
      </c>
      <c r="M10" s="129">
        <v>19.230769230769234</v>
      </c>
    </row>
    <row r="11" spans="1:13" ht="48">
      <c r="A11" s="55">
        <v>6</v>
      </c>
      <c r="B11" s="131" t="s">
        <v>145</v>
      </c>
      <c r="C11" s="128">
        <v>30</v>
      </c>
      <c r="D11" s="128">
        <v>29</v>
      </c>
      <c r="E11" s="129">
        <v>96.66666666666667</v>
      </c>
      <c r="F11" s="128">
        <v>8</v>
      </c>
      <c r="G11" s="129">
        <v>26.666666666666668</v>
      </c>
      <c r="H11" s="128">
        <v>15</v>
      </c>
      <c r="I11" s="129">
        <v>50</v>
      </c>
      <c r="J11" s="128">
        <v>6</v>
      </c>
      <c r="K11" s="129">
        <v>20</v>
      </c>
      <c r="L11" s="128">
        <v>1</v>
      </c>
      <c r="M11" s="129">
        <v>3.3333333333333335</v>
      </c>
    </row>
    <row r="12" spans="1:13" ht="24">
      <c r="A12" s="55">
        <v>7</v>
      </c>
      <c r="B12" s="130" t="s">
        <v>305</v>
      </c>
      <c r="C12" s="128">
        <v>19</v>
      </c>
      <c r="D12" s="128">
        <v>16</v>
      </c>
      <c r="E12" s="129">
        <v>84.21052631578947</v>
      </c>
      <c r="F12" s="128">
        <v>3</v>
      </c>
      <c r="G12" s="129">
        <v>15.789473684210526</v>
      </c>
      <c r="H12" s="128">
        <v>12</v>
      </c>
      <c r="I12" s="129">
        <v>63.1578947368421</v>
      </c>
      <c r="J12" s="128">
        <v>1</v>
      </c>
      <c r="K12" s="129">
        <v>5.263157894736842</v>
      </c>
      <c r="L12" s="128">
        <v>3</v>
      </c>
      <c r="M12" s="129">
        <v>15.789473684210526</v>
      </c>
    </row>
    <row r="13" spans="1:13" ht="24">
      <c r="A13" s="55">
        <v>8</v>
      </c>
      <c r="B13" s="130" t="s">
        <v>306</v>
      </c>
      <c r="C13" s="128">
        <v>25</v>
      </c>
      <c r="D13" s="128">
        <v>21</v>
      </c>
      <c r="E13" s="129">
        <v>84</v>
      </c>
      <c r="F13" s="128"/>
      <c r="G13" s="129"/>
      <c r="H13" s="128">
        <v>18</v>
      </c>
      <c r="I13" s="129">
        <v>72</v>
      </c>
      <c r="J13" s="128">
        <v>3</v>
      </c>
      <c r="K13" s="129">
        <v>12</v>
      </c>
      <c r="L13" s="128">
        <v>4</v>
      </c>
      <c r="M13" s="129">
        <v>16</v>
      </c>
    </row>
    <row r="14" spans="1:13" ht="24">
      <c r="A14" s="55">
        <v>9</v>
      </c>
      <c r="B14" s="130" t="s">
        <v>307</v>
      </c>
      <c r="C14" s="128">
        <v>24</v>
      </c>
      <c r="D14" s="128">
        <v>24</v>
      </c>
      <c r="E14" s="129">
        <v>100</v>
      </c>
      <c r="F14" s="128">
        <v>4</v>
      </c>
      <c r="G14" s="129">
        <v>16.666666666666664</v>
      </c>
      <c r="H14" s="128">
        <v>19</v>
      </c>
      <c r="I14" s="129">
        <v>79.16666666666666</v>
      </c>
      <c r="J14" s="128">
        <v>1</v>
      </c>
      <c r="K14" s="129">
        <v>4.166666666666666</v>
      </c>
      <c r="L14" s="128"/>
      <c r="M14" s="129"/>
    </row>
    <row r="15" spans="1:13" ht="48">
      <c r="A15" s="55">
        <v>10</v>
      </c>
      <c r="B15" s="130" t="s">
        <v>119</v>
      </c>
      <c r="C15" s="128">
        <v>35</v>
      </c>
      <c r="D15" s="128">
        <v>28</v>
      </c>
      <c r="E15" s="129">
        <v>80</v>
      </c>
      <c r="F15" s="128">
        <v>9</v>
      </c>
      <c r="G15" s="129">
        <v>25.71428571428571</v>
      </c>
      <c r="H15" s="128">
        <v>18</v>
      </c>
      <c r="I15" s="129">
        <v>51.42857142857142</v>
      </c>
      <c r="J15" s="128">
        <v>1</v>
      </c>
      <c r="K15" s="129">
        <v>2.857142857142857</v>
      </c>
      <c r="L15" s="128"/>
      <c r="M15" s="129"/>
    </row>
    <row r="16" spans="1:13" ht="24">
      <c r="A16" s="55">
        <v>11</v>
      </c>
      <c r="B16" s="130" t="s">
        <v>308</v>
      </c>
      <c r="C16" s="128">
        <v>25</v>
      </c>
      <c r="D16" s="128">
        <v>22</v>
      </c>
      <c r="E16" s="129">
        <v>88</v>
      </c>
      <c r="F16" s="128">
        <v>8</v>
      </c>
      <c r="G16" s="129">
        <v>32</v>
      </c>
      <c r="H16" s="128">
        <v>12</v>
      </c>
      <c r="I16" s="129">
        <v>48</v>
      </c>
      <c r="J16" s="128">
        <v>2</v>
      </c>
      <c r="K16" s="129">
        <v>8</v>
      </c>
      <c r="L16" s="128">
        <v>3</v>
      </c>
      <c r="M16" s="129">
        <v>12</v>
      </c>
    </row>
    <row r="17" spans="1:13" ht="24">
      <c r="A17" s="55">
        <v>12</v>
      </c>
      <c r="B17" s="130" t="s">
        <v>309</v>
      </c>
      <c r="C17" s="128">
        <v>49</v>
      </c>
      <c r="D17" s="128">
        <v>44</v>
      </c>
      <c r="E17" s="129">
        <v>89.79591836734694</v>
      </c>
      <c r="F17" s="128">
        <v>23</v>
      </c>
      <c r="G17" s="129">
        <v>46.93877551020408</v>
      </c>
      <c r="H17" s="128">
        <v>21</v>
      </c>
      <c r="I17" s="129">
        <v>42.857142857142854</v>
      </c>
      <c r="J17" s="128">
        <v>0</v>
      </c>
      <c r="K17" s="129">
        <v>0</v>
      </c>
      <c r="L17" s="128">
        <v>5</v>
      </c>
      <c r="M17" s="129">
        <v>10.204081632653061</v>
      </c>
    </row>
    <row r="18" spans="1:13" ht="36">
      <c r="A18" s="55">
        <v>13</v>
      </c>
      <c r="B18" s="130" t="s">
        <v>310</v>
      </c>
      <c r="C18" s="128">
        <v>21</v>
      </c>
      <c r="D18" s="128">
        <v>17</v>
      </c>
      <c r="E18" s="129">
        <v>80.95238095238095</v>
      </c>
      <c r="F18" s="128">
        <v>1</v>
      </c>
      <c r="G18" s="129">
        <v>4.761904761904762</v>
      </c>
      <c r="H18" s="128">
        <v>12</v>
      </c>
      <c r="I18" s="129">
        <v>57.14285714285714</v>
      </c>
      <c r="J18" s="128">
        <v>4</v>
      </c>
      <c r="K18" s="129">
        <v>19.047619047619047</v>
      </c>
      <c r="L18" s="128">
        <v>4</v>
      </c>
      <c r="M18" s="129">
        <v>19.047619047619047</v>
      </c>
    </row>
    <row r="19" spans="1:13" ht="24">
      <c r="A19" s="55">
        <v>14</v>
      </c>
      <c r="B19" s="130" t="s">
        <v>311</v>
      </c>
      <c r="C19" s="128">
        <v>49</v>
      </c>
      <c r="D19" s="128">
        <v>38</v>
      </c>
      <c r="E19" s="129">
        <v>77.55102040816327</v>
      </c>
      <c r="F19" s="128">
        <v>2</v>
      </c>
      <c r="G19" s="129">
        <v>4.081632653061225</v>
      </c>
      <c r="H19" s="128">
        <v>31</v>
      </c>
      <c r="I19" s="129">
        <v>63.26530612244898</v>
      </c>
      <c r="J19" s="128">
        <v>5</v>
      </c>
      <c r="K19" s="129">
        <v>10.204081632653061</v>
      </c>
      <c r="L19" s="128">
        <v>11</v>
      </c>
      <c r="M19" s="129">
        <v>22.448979591836736</v>
      </c>
    </row>
    <row r="20" spans="1:13" ht="24">
      <c r="A20" s="55">
        <v>15</v>
      </c>
      <c r="B20" s="130" t="s">
        <v>312</v>
      </c>
      <c r="C20" s="128">
        <v>29</v>
      </c>
      <c r="D20" s="128">
        <v>25</v>
      </c>
      <c r="E20" s="129">
        <v>86.20689655172413</v>
      </c>
      <c r="F20" s="128">
        <v>9</v>
      </c>
      <c r="G20" s="129">
        <v>31.03448275862069</v>
      </c>
      <c r="H20" s="128">
        <v>14</v>
      </c>
      <c r="I20" s="129">
        <v>48.275862068965516</v>
      </c>
      <c r="J20" s="128">
        <v>2</v>
      </c>
      <c r="K20" s="129">
        <v>6.896551724137931</v>
      </c>
      <c r="L20" s="128">
        <v>4</v>
      </c>
      <c r="M20" s="129">
        <v>13.793103448275861</v>
      </c>
    </row>
    <row r="21" spans="1:13" ht="48">
      <c r="A21" s="55">
        <v>16</v>
      </c>
      <c r="B21" s="131" t="s">
        <v>120</v>
      </c>
      <c r="C21" s="128">
        <v>115</v>
      </c>
      <c r="D21" s="128">
        <v>100</v>
      </c>
      <c r="E21" s="129">
        <v>86.95652173913044</v>
      </c>
      <c r="F21" s="128">
        <v>32</v>
      </c>
      <c r="G21" s="129">
        <v>27.82608695652174</v>
      </c>
      <c r="H21" s="128">
        <v>43</v>
      </c>
      <c r="I21" s="129">
        <v>37.391304347826086</v>
      </c>
      <c r="J21" s="128">
        <v>25</v>
      </c>
      <c r="K21" s="129">
        <v>21.73913043478261</v>
      </c>
      <c r="L21" s="128">
        <v>15</v>
      </c>
      <c r="M21" s="129">
        <v>13.043478260869565</v>
      </c>
    </row>
    <row r="22" spans="1:13" ht="24">
      <c r="A22" s="55">
        <v>17</v>
      </c>
      <c r="B22" s="130" t="s">
        <v>313</v>
      </c>
      <c r="C22" s="128">
        <v>50</v>
      </c>
      <c r="D22" s="128">
        <v>45</v>
      </c>
      <c r="E22" s="129">
        <v>90</v>
      </c>
      <c r="F22" s="128">
        <v>6</v>
      </c>
      <c r="G22" s="129">
        <v>12</v>
      </c>
      <c r="H22" s="128">
        <v>39</v>
      </c>
      <c r="I22" s="129">
        <v>78</v>
      </c>
      <c r="J22" s="128">
        <v>0</v>
      </c>
      <c r="K22" s="129">
        <v>0</v>
      </c>
      <c r="L22" s="128">
        <v>5</v>
      </c>
      <c r="M22" s="129">
        <v>10</v>
      </c>
    </row>
    <row r="23" spans="1:13" ht="24">
      <c r="A23" s="55">
        <v>18</v>
      </c>
      <c r="B23" s="130" t="s">
        <v>394</v>
      </c>
      <c r="C23" s="128">
        <v>24</v>
      </c>
      <c r="D23" s="128">
        <v>20</v>
      </c>
      <c r="E23" s="129">
        <v>83.33333333333334</v>
      </c>
      <c r="F23" s="128">
        <v>2</v>
      </c>
      <c r="G23" s="129">
        <v>8.333333333333332</v>
      </c>
      <c r="H23" s="128">
        <v>16</v>
      </c>
      <c r="I23" s="129">
        <v>66.66666666666666</v>
      </c>
      <c r="J23" s="128">
        <v>2</v>
      </c>
      <c r="K23" s="129">
        <v>8.333333333333332</v>
      </c>
      <c r="L23" s="128">
        <v>4</v>
      </c>
      <c r="M23" s="129">
        <v>16.666666666666664</v>
      </c>
    </row>
    <row r="24" spans="1:13" ht="24">
      <c r="A24" s="55">
        <v>19</v>
      </c>
      <c r="B24" s="130" t="s">
        <v>314</v>
      </c>
      <c r="C24" s="128">
        <v>23</v>
      </c>
      <c r="D24" s="128">
        <v>23</v>
      </c>
      <c r="E24" s="129">
        <v>100</v>
      </c>
      <c r="F24" s="128">
        <v>6</v>
      </c>
      <c r="G24" s="129">
        <v>26.08695652173913</v>
      </c>
      <c r="H24" s="128">
        <v>17</v>
      </c>
      <c r="I24" s="129">
        <v>73.91304347826086</v>
      </c>
      <c r="J24" s="128"/>
      <c r="K24" s="129"/>
      <c r="L24" s="128"/>
      <c r="M24" s="129"/>
    </row>
    <row r="25" spans="1:13" ht="24">
      <c r="A25" s="55">
        <v>20</v>
      </c>
      <c r="B25" s="130" t="s">
        <v>315</v>
      </c>
      <c r="C25" s="128">
        <v>42</v>
      </c>
      <c r="D25" s="128">
        <v>24</v>
      </c>
      <c r="E25" s="129">
        <v>57.14285714285714</v>
      </c>
      <c r="F25" s="128">
        <v>6</v>
      </c>
      <c r="G25" s="129">
        <v>14.285714285714285</v>
      </c>
      <c r="H25" s="128">
        <v>17</v>
      </c>
      <c r="I25" s="129">
        <v>40.476190476190474</v>
      </c>
      <c r="J25" s="128">
        <v>1</v>
      </c>
      <c r="K25" s="129">
        <v>2.380952380952381</v>
      </c>
      <c r="L25" s="128">
        <v>18</v>
      </c>
      <c r="M25" s="129">
        <v>42.857142857142854</v>
      </c>
    </row>
    <row r="26" spans="1:13" ht="48">
      <c r="A26" s="55">
        <v>21</v>
      </c>
      <c r="B26" s="130" t="s">
        <v>354</v>
      </c>
      <c r="C26" s="128">
        <v>44</v>
      </c>
      <c r="D26" s="128">
        <v>38</v>
      </c>
      <c r="E26" s="129">
        <v>86.36363636363636</v>
      </c>
      <c r="F26" s="128">
        <v>8</v>
      </c>
      <c r="G26" s="129">
        <v>18.181818181818183</v>
      </c>
      <c r="H26" s="128">
        <v>28</v>
      </c>
      <c r="I26" s="129">
        <v>63.63636363636363</v>
      </c>
      <c r="J26" s="128">
        <v>2</v>
      </c>
      <c r="K26" s="129">
        <v>4.545454545454546</v>
      </c>
      <c r="L26" s="128">
        <v>6</v>
      </c>
      <c r="M26" s="129">
        <v>13.636363636363635</v>
      </c>
    </row>
    <row r="27" spans="1:13" ht="48">
      <c r="A27" s="55">
        <v>22</v>
      </c>
      <c r="B27" s="130" t="s">
        <v>355</v>
      </c>
      <c r="C27" s="128">
        <v>33</v>
      </c>
      <c r="D27" s="128">
        <v>29</v>
      </c>
      <c r="E27" s="129">
        <v>87.87878787878788</v>
      </c>
      <c r="F27" s="128">
        <v>8</v>
      </c>
      <c r="G27" s="129">
        <v>24.242424242424242</v>
      </c>
      <c r="H27" s="128">
        <v>16</v>
      </c>
      <c r="I27" s="129">
        <v>48.484848484848484</v>
      </c>
      <c r="J27" s="128">
        <v>5</v>
      </c>
      <c r="K27" s="129">
        <v>15.151515151515152</v>
      </c>
      <c r="L27" s="128">
        <v>4</v>
      </c>
      <c r="M27" s="129">
        <v>12.121212121212121</v>
      </c>
    </row>
    <row r="28" spans="1:13" ht="24">
      <c r="A28" s="55">
        <v>23</v>
      </c>
      <c r="B28" s="130" t="s">
        <v>318</v>
      </c>
      <c r="C28" s="128">
        <v>25</v>
      </c>
      <c r="D28" s="128">
        <v>25</v>
      </c>
      <c r="E28" s="129">
        <v>100</v>
      </c>
      <c r="F28" s="128">
        <v>3</v>
      </c>
      <c r="G28" s="129">
        <v>12</v>
      </c>
      <c r="H28" s="128">
        <v>22</v>
      </c>
      <c r="I28" s="129">
        <v>88</v>
      </c>
      <c r="J28" s="128">
        <v>0</v>
      </c>
      <c r="K28" s="129">
        <v>0</v>
      </c>
      <c r="L28" s="128">
        <v>0</v>
      </c>
      <c r="M28" s="129">
        <v>0</v>
      </c>
    </row>
    <row r="29" spans="1:13" ht="24">
      <c r="A29" s="55">
        <v>24</v>
      </c>
      <c r="B29" s="130" t="s">
        <v>319</v>
      </c>
      <c r="C29" s="128">
        <v>30</v>
      </c>
      <c r="D29" s="128">
        <v>28</v>
      </c>
      <c r="E29" s="129">
        <v>93.33333333333333</v>
      </c>
      <c r="F29" s="128">
        <v>3</v>
      </c>
      <c r="G29" s="129">
        <v>10</v>
      </c>
      <c r="H29" s="128">
        <v>23</v>
      </c>
      <c r="I29" s="129">
        <v>76.66666666666667</v>
      </c>
      <c r="J29" s="128">
        <v>2</v>
      </c>
      <c r="K29" s="129">
        <v>6.666666666666667</v>
      </c>
      <c r="L29" s="128">
        <v>2</v>
      </c>
      <c r="M29" s="129">
        <v>6.666666666666667</v>
      </c>
    </row>
    <row r="30" spans="1:13" ht="24">
      <c r="A30" s="55">
        <v>25</v>
      </c>
      <c r="B30" s="130" t="s">
        <v>320</v>
      </c>
      <c r="C30" s="128">
        <v>20</v>
      </c>
      <c r="D30" s="128">
        <v>18</v>
      </c>
      <c r="E30" s="129">
        <v>90</v>
      </c>
      <c r="F30" s="128">
        <v>9</v>
      </c>
      <c r="G30" s="129">
        <v>45</v>
      </c>
      <c r="H30" s="128">
        <v>9</v>
      </c>
      <c r="I30" s="129">
        <v>45</v>
      </c>
      <c r="J30" s="128"/>
      <c r="K30" s="129"/>
      <c r="L30" s="128">
        <v>2</v>
      </c>
      <c r="M30" s="129">
        <v>10</v>
      </c>
    </row>
    <row r="31" spans="1:13" ht="12.75">
      <c r="A31" s="55">
        <v>26</v>
      </c>
      <c r="B31" s="130" t="s">
        <v>321</v>
      </c>
      <c r="C31" s="128">
        <v>57</v>
      </c>
      <c r="D31" s="128">
        <v>39</v>
      </c>
      <c r="E31" s="129">
        <v>68.42105263157895</v>
      </c>
      <c r="F31" s="128">
        <v>7</v>
      </c>
      <c r="G31" s="129">
        <v>12.280701754385964</v>
      </c>
      <c r="H31" s="128">
        <v>25</v>
      </c>
      <c r="I31" s="129">
        <v>43.859649122807014</v>
      </c>
      <c r="J31" s="128">
        <v>7</v>
      </c>
      <c r="K31" s="129">
        <v>12.280701754385964</v>
      </c>
      <c r="L31" s="128">
        <v>18</v>
      </c>
      <c r="M31" s="129">
        <v>31.57894736842105</v>
      </c>
    </row>
    <row r="32" spans="1:13" ht="12.75">
      <c r="A32" s="55">
        <v>27</v>
      </c>
      <c r="B32" s="130" t="s">
        <v>322</v>
      </c>
      <c r="C32" s="128">
        <v>33</v>
      </c>
      <c r="D32" s="128">
        <v>30</v>
      </c>
      <c r="E32" s="129">
        <v>90.9090909090909</v>
      </c>
      <c r="F32" s="128">
        <v>17</v>
      </c>
      <c r="G32" s="129">
        <v>51.515151515151516</v>
      </c>
      <c r="H32" s="128">
        <v>13</v>
      </c>
      <c r="I32" s="129">
        <v>39.39393939393939</v>
      </c>
      <c r="J32" s="128">
        <v>0</v>
      </c>
      <c r="K32" s="129">
        <v>0</v>
      </c>
      <c r="L32" s="128">
        <v>3</v>
      </c>
      <c r="M32" s="129">
        <v>9.090909090909092</v>
      </c>
    </row>
    <row r="33" spans="1:13" ht="12.75">
      <c r="A33" s="55">
        <v>28</v>
      </c>
      <c r="B33" s="130" t="s">
        <v>323</v>
      </c>
      <c r="C33" s="128">
        <v>20</v>
      </c>
      <c r="D33" s="128">
        <v>14</v>
      </c>
      <c r="E33" s="129">
        <v>70</v>
      </c>
      <c r="F33" s="128">
        <v>1</v>
      </c>
      <c r="G33" s="129">
        <v>5</v>
      </c>
      <c r="H33" s="128">
        <v>12</v>
      </c>
      <c r="I33" s="129">
        <v>60</v>
      </c>
      <c r="J33" s="128">
        <v>1</v>
      </c>
      <c r="K33" s="129">
        <v>5</v>
      </c>
      <c r="L33" s="128">
        <v>6</v>
      </c>
      <c r="M33" s="129">
        <v>30</v>
      </c>
    </row>
    <row r="34" spans="1:13" ht="12.75">
      <c r="A34" s="55">
        <v>29</v>
      </c>
      <c r="B34" s="130" t="s">
        <v>356</v>
      </c>
      <c r="C34" s="128">
        <v>30</v>
      </c>
      <c r="D34" s="128">
        <v>25</v>
      </c>
      <c r="E34" s="129">
        <v>83.33333333333334</v>
      </c>
      <c r="F34" s="128">
        <v>1</v>
      </c>
      <c r="G34" s="129">
        <v>3.3333333333333335</v>
      </c>
      <c r="H34" s="128">
        <v>18</v>
      </c>
      <c r="I34" s="129">
        <v>60</v>
      </c>
      <c r="J34" s="128">
        <v>6</v>
      </c>
      <c r="K34" s="129">
        <v>20</v>
      </c>
      <c r="L34" s="128">
        <v>5</v>
      </c>
      <c r="M34" s="129">
        <v>16.666666666666664</v>
      </c>
    </row>
    <row r="35" spans="1:13" ht="12.75">
      <c r="A35" s="55">
        <v>30</v>
      </c>
      <c r="B35" s="130" t="s">
        <v>357</v>
      </c>
      <c r="C35" s="128">
        <v>35</v>
      </c>
      <c r="D35" s="128">
        <v>24</v>
      </c>
      <c r="E35" s="129">
        <v>68.57142857142857</v>
      </c>
      <c r="F35" s="128">
        <v>2</v>
      </c>
      <c r="G35" s="129">
        <v>5.714285714285714</v>
      </c>
      <c r="H35" s="128">
        <v>13</v>
      </c>
      <c r="I35" s="129">
        <v>37.142857142857146</v>
      </c>
      <c r="J35" s="128">
        <v>9</v>
      </c>
      <c r="K35" s="129">
        <v>25.71428571428571</v>
      </c>
      <c r="L35" s="128">
        <v>11</v>
      </c>
      <c r="M35" s="129">
        <v>31.428571428571427</v>
      </c>
    </row>
    <row r="36" spans="1:13" ht="12.75">
      <c r="A36" s="55">
        <v>31</v>
      </c>
      <c r="B36" s="130" t="s">
        <v>326</v>
      </c>
      <c r="C36" s="128">
        <v>62</v>
      </c>
      <c r="D36" s="128">
        <v>50</v>
      </c>
      <c r="E36" s="129">
        <v>80.64516129032258</v>
      </c>
      <c r="F36" s="128">
        <v>4</v>
      </c>
      <c r="G36" s="129">
        <v>6.451612903225806</v>
      </c>
      <c r="H36" s="128">
        <v>44</v>
      </c>
      <c r="I36" s="129">
        <v>70.96774193548387</v>
      </c>
      <c r="J36" s="128">
        <v>2</v>
      </c>
      <c r="K36" s="129">
        <v>3.225806451612903</v>
      </c>
      <c r="L36" s="128">
        <v>12</v>
      </c>
      <c r="M36" s="129">
        <v>19.35483870967742</v>
      </c>
    </row>
    <row r="37" spans="1:13" ht="12.75">
      <c r="A37" s="55">
        <v>32</v>
      </c>
      <c r="B37" s="130" t="s">
        <v>327</v>
      </c>
      <c r="C37" s="128">
        <v>33</v>
      </c>
      <c r="D37" s="128">
        <v>30</v>
      </c>
      <c r="E37" s="129">
        <v>90.9090909090909</v>
      </c>
      <c r="F37" s="128">
        <v>2</v>
      </c>
      <c r="G37" s="129">
        <v>6.0606060606060606</v>
      </c>
      <c r="H37" s="128">
        <v>24</v>
      </c>
      <c r="I37" s="129">
        <v>72.72727272727273</v>
      </c>
      <c r="J37" s="128">
        <v>4</v>
      </c>
      <c r="K37" s="129">
        <v>12.121212121212121</v>
      </c>
      <c r="L37" s="128">
        <v>3</v>
      </c>
      <c r="M37" s="129">
        <v>9.090909090909092</v>
      </c>
    </row>
    <row r="38" spans="1:13" ht="12.75">
      <c r="A38" s="55">
        <v>33</v>
      </c>
      <c r="B38" s="130" t="s">
        <v>328</v>
      </c>
      <c r="C38" s="128">
        <v>51</v>
      </c>
      <c r="D38" s="128">
        <v>41</v>
      </c>
      <c r="E38" s="129">
        <v>80.3921568627451</v>
      </c>
      <c r="F38" s="128">
        <v>3</v>
      </c>
      <c r="G38" s="129">
        <v>5.88235294117647</v>
      </c>
      <c r="H38" s="128">
        <v>37</v>
      </c>
      <c r="I38" s="129">
        <v>72.54901960784314</v>
      </c>
      <c r="J38" s="128">
        <v>1</v>
      </c>
      <c r="K38" s="129">
        <v>1.9607843137254901</v>
      </c>
      <c r="L38" s="128">
        <v>10</v>
      </c>
      <c r="M38" s="129">
        <v>19.607843137254903</v>
      </c>
    </row>
    <row r="39" spans="1:13" ht="12.75">
      <c r="A39" s="55">
        <v>34</v>
      </c>
      <c r="B39" s="130" t="s">
        <v>329</v>
      </c>
      <c r="C39" s="128">
        <v>46</v>
      </c>
      <c r="D39" s="128">
        <v>34</v>
      </c>
      <c r="E39" s="129">
        <v>73.91304347826086</v>
      </c>
      <c r="F39" s="128">
        <v>7</v>
      </c>
      <c r="G39" s="129">
        <v>15.217391304347828</v>
      </c>
      <c r="H39" s="128">
        <v>20</v>
      </c>
      <c r="I39" s="129">
        <v>43.47826086956522</v>
      </c>
      <c r="J39" s="128">
        <v>7</v>
      </c>
      <c r="K39" s="129">
        <v>15.217391304347828</v>
      </c>
      <c r="L39" s="128">
        <v>12</v>
      </c>
      <c r="M39" s="129">
        <v>26.08695652173913</v>
      </c>
    </row>
    <row r="40" spans="1:13" ht="12.75">
      <c r="A40" s="55">
        <v>35</v>
      </c>
      <c r="B40" s="130" t="s">
        <v>330</v>
      </c>
      <c r="C40" s="128">
        <v>28</v>
      </c>
      <c r="D40" s="128">
        <v>27</v>
      </c>
      <c r="E40" s="129">
        <v>96.42857142857143</v>
      </c>
      <c r="F40" s="128">
        <v>8</v>
      </c>
      <c r="G40" s="129">
        <v>28.57142857142857</v>
      </c>
      <c r="H40" s="128">
        <v>18</v>
      </c>
      <c r="I40" s="129">
        <v>64.28571428571429</v>
      </c>
      <c r="J40" s="128">
        <v>1</v>
      </c>
      <c r="K40" s="129">
        <v>3.571428571428571</v>
      </c>
      <c r="L40" s="128">
        <v>1</v>
      </c>
      <c r="M40" s="129">
        <v>3.571428571428571</v>
      </c>
    </row>
    <row r="41" spans="1:13" ht="12.75">
      <c r="A41" s="55">
        <v>36</v>
      </c>
      <c r="B41" s="130" t="s">
        <v>331</v>
      </c>
      <c r="C41" s="128">
        <v>49</v>
      </c>
      <c r="D41" s="128">
        <v>48</v>
      </c>
      <c r="E41" s="129">
        <v>97.95918367346938</v>
      </c>
      <c r="F41" s="128">
        <v>4</v>
      </c>
      <c r="G41" s="129">
        <v>8.16326530612245</v>
      </c>
      <c r="H41" s="128">
        <v>43</v>
      </c>
      <c r="I41" s="129">
        <v>87.75510204081633</v>
      </c>
      <c r="J41" s="128">
        <v>1</v>
      </c>
      <c r="K41" s="129">
        <v>2.0408163265306123</v>
      </c>
      <c r="L41" s="128">
        <v>1</v>
      </c>
      <c r="M41" s="129">
        <v>2.0408163265306123</v>
      </c>
    </row>
    <row r="42" spans="1:13" ht="24">
      <c r="A42" s="55">
        <v>37</v>
      </c>
      <c r="B42" s="130" t="s">
        <v>332</v>
      </c>
      <c r="C42" s="128">
        <v>29</v>
      </c>
      <c r="D42" s="128">
        <v>24</v>
      </c>
      <c r="E42" s="129">
        <v>82.75862068965517</v>
      </c>
      <c r="F42" s="128">
        <v>4</v>
      </c>
      <c r="G42" s="129">
        <v>13.793103448275861</v>
      </c>
      <c r="H42" s="128">
        <v>18</v>
      </c>
      <c r="I42" s="129">
        <v>62.06896551724138</v>
      </c>
      <c r="J42" s="128">
        <v>2</v>
      </c>
      <c r="K42" s="129">
        <v>6.896551724137931</v>
      </c>
      <c r="L42" s="128">
        <v>5</v>
      </c>
      <c r="M42" s="129">
        <v>17.24137931034483</v>
      </c>
    </row>
    <row r="43" spans="1:13" ht="12.75">
      <c r="A43" s="55">
        <v>38</v>
      </c>
      <c r="B43" s="130" t="s">
        <v>333</v>
      </c>
      <c r="C43" s="128">
        <v>39</v>
      </c>
      <c r="D43" s="128">
        <v>39</v>
      </c>
      <c r="E43" s="129">
        <v>100</v>
      </c>
      <c r="F43" s="128">
        <v>4</v>
      </c>
      <c r="G43" s="129">
        <v>10.256410256410255</v>
      </c>
      <c r="H43" s="128">
        <v>35</v>
      </c>
      <c r="I43" s="129">
        <v>89.74358974358975</v>
      </c>
      <c r="J43" s="128"/>
      <c r="K43" s="129"/>
      <c r="L43" s="128"/>
      <c r="M43" s="129"/>
    </row>
    <row r="44" spans="1:13" ht="12.75">
      <c r="A44" s="55">
        <v>39</v>
      </c>
      <c r="B44" s="130" t="s">
        <v>358</v>
      </c>
      <c r="C44" s="128">
        <v>40</v>
      </c>
      <c r="D44" s="128">
        <v>33</v>
      </c>
      <c r="E44" s="129">
        <v>82.5</v>
      </c>
      <c r="F44" s="128">
        <v>2</v>
      </c>
      <c r="G44" s="129">
        <v>5</v>
      </c>
      <c r="H44" s="128">
        <v>27</v>
      </c>
      <c r="I44" s="129">
        <v>67.5</v>
      </c>
      <c r="J44" s="128">
        <v>4</v>
      </c>
      <c r="K44" s="129">
        <v>10</v>
      </c>
      <c r="L44" s="128">
        <v>7</v>
      </c>
      <c r="M44" s="129">
        <v>17.5</v>
      </c>
    </row>
    <row r="45" spans="1:13" ht="24">
      <c r="A45" s="55">
        <v>40</v>
      </c>
      <c r="B45" s="130" t="s">
        <v>335</v>
      </c>
      <c r="C45" s="128">
        <v>30</v>
      </c>
      <c r="D45" s="128">
        <v>22</v>
      </c>
      <c r="E45" s="129">
        <v>73.33333333333333</v>
      </c>
      <c r="F45" s="128">
        <v>2</v>
      </c>
      <c r="G45" s="129">
        <v>6.666666666666667</v>
      </c>
      <c r="H45" s="128">
        <v>19</v>
      </c>
      <c r="I45" s="129">
        <v>63.33333333333333</v>
      </c>
      <c r="J45" s="128">
        <v>1</v>
      </c>
      <c r="K45" s="129">
        <v>3.3333333333333335</v>
      </c>
      <c r="L45" s="128">
        <v>8</v>
      </c>
      <c r="M45" s="129">
        <v>26.666666666666668</v>
      </c>
    </row>
    <row r="46" spans="1:13" ht="48">
      <c r="A46" s="55">
        <v>41</v>
      </c>
      <c r="B46" s="130" t="s">
        <v>336</v>
      </c>
      <c r="C46" s="128">
        <v>26</v>
      </c>
      <c r="D46" s="128">
        <v>26</v>
      </c>
      <c r="E46" s="129">
        <v>100</v>
      </c>
      <c r="F46" s="128">
        <v>11</v>
      </c>
      <c r="G46" s="129">
        <v>42.30769230769231</v>
      </c>
      <c r="H46" s="128">
        <v>10</v>
      </c>
      <c r="I46" s="129">
        <v>38.46153846153847</v>
      </c>
      <c r="J46" s="128">
        <v>5</v>
      </c>
      <c r="K46" s="129">
        <v>19.230769230769234</v>
      </c>
      <c r="L46" s="128"/>
      <c r="M46" s="129"/>
    </row>
    <row r="47" spans="1:13" ht="48">
      <c r="A47" s="55">
        <v>42</v>
      </c>
      <c r="B47" s="130" t="s">
        <v>337</v>
      </c>
      <c r="C47" s="128">
        <v>28</v>
      </c>
      <c r="D47" s="128">
        <v>25</v>
      </c>
      <c r="E47" s="129">
        <v>89.28571428571429</v>
      </c>
      <c r="F47" s="128">
        <v>2</v>
      </c>
      <c r="G47" s="129">
        <v>7.142857142857142</v>
      </c>
      <c r="H47" s="128">
        <v>20</v>
      </c>
      <c r="I47" s="129">
        <v>71.42857142857143</v>
      </c>
      <c r="J47" s="128">
        <v>3</v>
      </c>
      <c r="K47" s="129">
        <v>10.714285714285714</v>
      </c>
      <c r="L47" s="128">
        <v>3</v>
      </c>
      <c r="M47" s="129">
        <v>10.714285714285714</v>
      </c>
    </row>
    <row r="48" spans="1:13" ht="60">
      <c r="A48" s="55">
        <v>43</v>
      </c>
      <c r="B48" s="130" t="s">
        <v>353</v>
      </c>
      <c r="C48" s="128">
        <v>34</v>
      </c>
      <c r="D48" s="128">
        <v>29</v>
      </c>
      <c r="E48" s="129">
        <v>85.29411764705883</v>
      </c>
      <c r="F48" s="128">
        <v>4</v>
      </c>
      <c r="G48" s="129">
        <v>11.76470588235294</v>
      </c>
      <c r="H48" s="128">
        <v>25</v>
      </c>
      <c r="I48" s="129">
        <v>73.52941176470588</v>
      </c>
      <c r="J48" s="128">
        <v>0</v>
      </c>
      <c r="K48" s="129">
        <v>0</v>
      </c>
      <c r="L48" s="128">
        <v>5</v>
      </c>
      <c r="M48" s="129">
        <v>14.705882352941178</v>
      </c>
    </row>
    <row r="49" spans="1:13" s="33" customFormat="1" ht="15">
      <c r="A49" s="182" t="s">
        <v>392</v>
      </c>
      <c r="B49" s="182"/>
      <c r="C49" s="25">
        <f>SUM(C6:C48)</f>
        <v>1515</v>
      </c>
      <c r="D49" s="25">
        <f>SUM(D6:D48)</f>
        <v>1283</v>
      </c>
      <c r="E49" s="19">
        <f>D49/C49*100</f>
        <v>84.68646864686468</v>
      </c>
      <c r="F49" s="25">
        <f>SUM(F6:F48)</f>
        <v>246</v>
      </c>
      <c r="G49" s="19">
        <f>F49/C49*100</f>
        <v>16.237623762376238</v>
      </c>
      <c r="H49" s="25">
        <f>SUM(H6:H48)</f>
        <v>920</v>
      </c>
      <c r="I49" s="19">
        <f>H49/C49*100</f>
        <v>60.726072607260726</v>
      </c>
      <c r="J49" s="25">
        <f>SUM(J6:J48)</f>
        <v>117</v>
      </c>
      <c r="K49" s="19">
        <f>J49/C49*100</f>
        <v>7.7227722772277225</v>
      </c>
      <c r="L49" s="25">
        <f>SUM(L6:L48)</f>
        <v>225</v>
      </c>
      <c r="M49" s="19">
        <f>L49/C49*100</f>
        <v>14.85148514851485</v>
      </c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</sheetData>
  <sheetProtection/>
  <mergeCells count="12">
    <mergeCell ref="A49:B49"/>
    <mergeCell ref="A5:M5"/>
    <mergeCell ref="A1:M1"/>
    <mergeCell ref="A2:A4"/>
    <mergeCell ref="B2:B4"/>
    <mergeCell ref="C2:C4"/>
    <mergeCell ref="D2:E3"/>
    <mergeCell ref="F2:K2"/>
    <mergeCell ref="L2:M3"/>
    <mergeCell ref="F3:G3"/>
    <mergeCell ref="H3:I3"/>
    <mergeCell ref="J3:K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0"/>
  <sheetViews>
    <sheetView zoomScalePageLayoutView="0" workbookViewId="0" topLeftCell="A1">
      <selection activeCell="A21" sqref="A21:B21"/>
    </sheetView>
  </sheetViews>
  <sheetFormatPr defaultColWidth="9.140625" defaultRowHeight="12.75"/>
  <cols>
    <col min="1" max="1" width="3.8515625" style="5" customWidth="1"/>
    <col min="2" max="2" width="22.00390625" style="5" customWidth="1"/>
    <col min="3" max="3" width="8.57421875" style="5" customWidth="1"/>
    <col min="4" max="5" width="6.421875" style="5" customWidth="1"/>
    <col min="6" max="7" width="6.851562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6.75" customHeight="1">
      <c r="A1" s="185" t="s">
        <v>276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6"/>
      <c r="O1" s="6"/>
    </row>
    <row r="2" spans="1:15" ht="21" customHeight="1">
      <c r="A2" s="171" t="s">
        <v>0</v>
      </c>
      <c r="B2" s="171" t="s">
        <v>54</v>
      </c>
      <c r="C2" s="172" t="s">
        <v>109</v>
      </c>
      <c r="D2" s="179" t="s">
        <v>110</v>
      </c>
      <c r="E2" s="180"/>
      <c r="F2" s="176" t="s">
        <v>1</v>
      </c>
      <c r="G2" s="178"/>
      <c r="H2" s="178"/>
      <c r="I2" s="178"/>
      <c r="J2" s="178"/>
      <c r="K2" s="177"/>
      <c r="L2" s="179" t="s">
        <v>111</v>
      </c>
      <c r="M2" s="180"/>
      <c r="N2" s="31"/>
      <c r="O2" s="31"/>
    </row>
    <row r="3" spans="1:13" ht="53.25" customHeight="1">
      <c r="A3" s="171"/>
      <c r="B3" s="171"/>
      <c r="C3" s="163"/>
      <c r="D3" s="168"/>
      <c r="E3" s="169"/>
      <c r="F3" s="176" t="s">
        <v>2</v>
      </c>
      <c r="G3" s="177"/>
      <c r="H3" s="176" t="s">
        <v>3</v>
      </c>
      <c r="I3" s="177"/>
      <c r="J3" s="176" t="s">
        <v>4</v>
      </c>
      <c r="K3" s="177"/>
      <c r="L3" s="168"/>
      <c r="M3" s="169"/>
    </row>
    <row r="4" spans="1:13" ht="39.75" customHeight="1">
      <c r="A4" s="171"/>
      <c r="B4" s="171"/>
      <c r="C4" s="164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ht="18" customHeight="1">
      <c r="A5" s="188" t="s">
        <v>340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90"/>
    </row>
    <row r="6" spans="1:14" ht="16.5">
      <c r="A6" s="55">
        <v>1</v>
      </c>
      <c r="B6" s="87" t="s">
        <v>14</v>
      </c>
      <c r="C6" s="17">
        <v>312</v>
      </c>
      <c r="D6" s="17">
        <v>232</v>
      </c>
      <c r="E6" s="18">
        <v>74.35897435897436</v>
      </c>
      <c r="F6" s="17">
        <v>8</v>
      </c>
      <c r="G6" s="18">
        <v>2.564102564102564</v>
      </c>
      <c r="H6" s="17">
        <v>186</v>
      </c>
      <c r="I6" s="18">
        <v>59.61538461538461</v>
      </c>
      <c r="J6" s="17">
        <v>38</v>
      </c>
      <c r="K6" s="18">
        <v>12.179487179487179</v>
      </c>
      <c r="L6" s="17">
        <v>74</v>
      </c>
      <c r="M6" s="18">
        <v>23.717948717948715</v>
      </c>
      <c r="N6"/>
    </row>
    <row r="7" spans="1:14" ht="33">
      <c r="A7" s="55">
        <v>2</v>
      </c>
      <c r="B7" s="88" t="s">
        <v>23</v>
      </c>
      <c r="C7" s="17">
        <v>4</v>
      </c>
      <c r="D7" s="17">
        <v>4</v>
      </c>
      <c r="E7" s="18">
        <v>100</v>
      </c>
      <c r="F7" s="17">
        <v>1</v>
      </c>
      <c r="G7" s="18">
        <v>25</v>
      </c>
      <c r="H7" s="17">
        <v>2</v>
      </c>
      <c r="I7" s="18">
        <v>50</v>
      </c>
      <c r="J7" s="17">
        <v>1</v>
      </c>
      <c r="K7" s="18">
        <v>25</v>
      </c>
      <c r="L7" s="17">
        <v>0</v>
      </c>
      <c r="M7" s="18">
        <v>0</v>
      </c>
      <c r="N7"/>
    </row>
    <row r="8" spans="1:14" ht="31.5" customHeight="1">
      <c r="A8" s="55">
        <v>3</v>
      </c>
      <c r="B8" s="88" t="s">
        <v>17</v>
      </c>
      <c r="C8" s="17">
        <v>4</v>
      </c>
      <c r="D8" s="17">
        <v>2</v>
      </c>
      <c r="E8" s="18">
        <v>50</v>
      </c>
      <c r="F8" s="17">
        <v>1</v>
      </c>
      <c r="G8" s="18">
        <v>25</v>
      </c>
      <c r="H8" s="17">
        <v>0</v>
      </c>
      <c r="I8" s="18">
        <v>0</v>
      </c>
      <c r="J8" s="17">
        <v>1</v>
      </c>
      <c r="K8" s="18">
        <v>25</v>
      </c>
      <c r="L8" s="17">
        <v>2</v>
      </c>
      <c r="M8" s="18">
        <v>50</v>
      </c>
      <c r="N8"/>
    </row>
    <row r="9" spans="1:14" ht="16.5">
      <c r="A9" s="55">
        <v>4</v>
      </c>
      <c r="B9" s="88" t="s">
        <v>19</v>
      </c>
      <c r="C9" s="17">
        <v>52</v>
      </c>
      <c r="D9" s="17">
        <v>38</v>
      </c>
      <c r="E9" s="18">
        <v>73.07692307692307</v>
      </c>
      <c r="F9" s="17">
        <v>13</v>
      </c>
      <c r="G9" s="18">
        <v>25</v>
      </c>
      <c r="H9" s="17">
        <v>23</v>
      </c>
      <c r="I9" s="18">
        <v>44.230769230769226</v>
      </c>
      <c r="J9" s="17">
        <v>2</v>
      </c>
      <c r="K9" s="18">
        <v>3.8461538461538463</v>
      </c>
      <c r="L9" s="17">
        <v>14</v>
      </c>
      <c r="M9" s="18">
        <v>26.923076923076923</v>
      </c>
      <c r="N9"/>
    </row>
    <row r="10" spans="1:14" ht="16.5">
      <c r="A10" s="55">
        <v>5</v>
      </c>
      <c r="B10" s="87" t="s">
        <v>18</v>
      </c>
      <c r="C10" s="17">
        <v>11</v>
      </c>
      <c r="D10" s="17">
        <v>7</v>
      </c>
      <c r="E10" s="18">
        <v>63.63636363636363</v>
      </c>
      <c r="F10" s="17">
        <v>0</v>
      </c>
      <c r="G10" s="18">
        <v>0</v>
      </c>
      <c r="H10" s="17">
        <v>5</v>
      </c>
      <c r="I10" s="18">
        <v>45.45454545454545</v>
      </c>
      <c r="J10" s="17">
        <v>2</v>
      </c>
      <c r="K10" s="18">
        <v>18.181818181818183</v>
      </c>
      <c r="L10" s="17">
        <v>3</v>
      </c>
      <c r="M10" s="18">
        <v>27.27272727272727</v>
      </c>
      <c r="N10"/>
    </row>
    <row r="11" spans="1:14" ht="16.5">
      <c r="A11" s="55">
        <v>6</v>
      </c>
      <c r="B11" s="88" t="s">
        <v>16</v>
      </c>
      <c r="C11" s="17">
        <v>33</v>
      </c>
      <c r="D11" s="17">
        <v>31</v>
      </c>
      <c r="E11" s="18">
        <v>93.93939393939394</v>
      </c>
      <c r="F11" s="17">
        <v>4</v>
      </c>
      <c r="G11" s="18">
        <v>12.121212121212121</v>
      </c>
      <c r="H11" s="17">
        <v>25</v>
      </c>
      <c r="I11" s="18">
        <v>75.75757575757575</v>
      </c>
      <c r="J11" s="17">
        <v>2</v>
      </c>
      <c r="K11" s="18">
        <v>6.0606060606060606</v>
      </c>
      <c r="L11" s="17">
        <v>2</v>
      </c>
      <c r="M11" s="18">
        <v>6.0606060606060606</v>
      </c>
      <c r="N11"/>
    </row>
    <row r="12" spans="1:14" ht="33">
      <c r="A12" s="55">
        <v>7</v>
      </c>
      <c r="B12" s="88" t="s">
        <v>102</v>
      </c>
      <c r="C12" s="17">
        <v>1</v>
      </c>
      <c r="D12" s="17">
        <v>1</v>
      </c>
      <c r="E12" s="18">
        <v>100</v>
      </c>
      <c r="F12" s="17">
        <v>1</v>
      </c>
      <c r="G12" s="18">
        <v>100</v>
      </c>
      <c r="H12" s="17"/>
      <c r="I12" s="18"/>
      <c r="J12" s="17"/>
      <c r="K12" s="18"/>
      <c r="L12" s="17"/>
      <c r="M12" s="18"/>
      <c r="N12"/>
    </row>
    <row r="13" spans="1:14" ht="16.5">
      <c r="A13" s="55">
        <v>8</v>
      </c>
      <c r="B13" s="88" t="s">
        <v>21</v>
      </c>
      <c r="C13" s="17">
        <v>6</v>
      </c>
      <c r="D13" s="17">
        <v>1</v>
      </c>
      <c r="E13" s="18">
        <v>16.666666666666664</v>
      </c>
      <c r="F13" s="17">
        <v>0</v>
      </c>
      <c r="G13" s="18">
        <v>0</v>
      </c>
      <c r="H13" s="17">
        <v>1</v>
      </c>
      <c r="I13" s="18">
        <v>16.666666666666664</v>
      </c>
      <c r="J13" s="17">
        <v>0</v>
      </c>
      <c r="K13" s="18">
        <v>0</v>
      </c>
      <c r="L13" s="17">
        <v>5</v>
      </c>
      <c r="M13" s="18">
        <v>83.33333333333334</v>
      </c>
      <c r="N13"/>
    </row>
    <row r="14" spans="1:14" ht="16.5">
      <c r="A14" s="55">
        <v>9</v>
      </c>
      <c r="B14" s="88" t="s">
        <v>25</v>
      </c>
      <c r="C14" s="17">
        <v>33</v>
      </c>
      <c r="D14" s="17">
        <v>30</v>
      </c>
      <c r="E14" s="18">
        <v>90.9090909090909</v>
      </c>
      <c r="F14" s="17">
        <v>9</v>
      </c>
      <c r="G14" s="18">
        <v>27.27272727272727</v>
      </c>
      <c r="H14" s="17">
        <v>19</v>
      </c>
      <c r="I14" s="18">
        <v>57.57575757575758</v>
      </c>
      <c r="J14" s="17">
        <v>2</v>
      </c>
      <c r="K14" s="18">
        <v>6.0606060606060606</v>
      </c>
      <c r="L14" s="17">
        <v>3</v>
      </c>
      <c r="M14" s="18">
        <v>9.090909090909092</v>
      </c>
      <c r="N14"/>
    </row>
    <row r="15" spans="1:14" ht="16.5">
      <c r="A15" s="55">
        <v>10</v>
      </c>
      <c r="B15" s="88" t="s">
        <v>26</v>
      </c>
      <c r="C15" s="17">
        <v>45</v>
      </c>
      <c r="D15" s="17">
        <v>39</v>
      </c>
      <c r="E15" s="18">
        <v>86.66666666666667</v>
      </c>
      <c r="F15" s="17">
        <v>9</v>
      </c>
      <c r="G15" s="18">
        <v>20</v>
      </c>
      <c r="H15" s="17">
        <v>28</v>
      </c>
      <c r="I15" s="18">
        <v>62.22222222222222</v>
      </c>
      <c r="J15" s="17">
        <v>2</v>
      </c>
      <c r="K15" s="18">
        <v>4.444444444444445</v>
      </c>
      <c r="L15" s="17">
        <v>6</v>
      </c>
      <c r="M15" s="18">
        <v>13.333333333333334</v>
      </c>
      <c r="N15"/>
    </row>
    <row r="16" spans="1:14" ht="33">
      <c r="A16" s="55">
        <v>11</v>
      </c>
      <c r="B16" s="88" t="s">
        <v>20</v>
      </c>
      <c r="C16" s="17">
        <v>303</v>
      </c>
      <c r="D16" s="17">
        <v>263</v>
      </c>
      <c r="E16" s="18">
        <v>86.79867986798679</v>
      </c>
      <c r="F16" s="17">
        <v>51</v>
      </c>
      <c r="G16" s="18">
        <v>16.831683168316832</v>
      </c>
      <c r="H16" s="17">
        <v>195</v>
      </c>
      <c r="I16" s="18">
        <v>64.35643564356435</v>
      </c>
      <c r="J16" s="17">
        <v>17</v>
      </c>
      <c r="K16" s="18">
        <v>5.6105610561056105</v>
      </c>
      <c r="L16" s="17">
        <v>40</v>
      </c>
      <c r="M16" s="18">
        <v>13.2013201320132</v>
      </c>
      <c r="N16"/>
    </row>
    <row r="17" spans="1:14" ht="16.5">
      <c r="A17" s="55">
        <v>12</v>
      </c>
      <c r="B17" s="88" t="s">
        <v>24</v>
      </c>
      <c r="C17" s="17">
        <v>687</v>
      </c>
      <c r="D17" s="17">
        <v>624</v>
      </c>
      <c r="E17" s="18">
        <v>90.82969432314411</v>
      </c>
      <c r="F17" s="17">
        <v>148</v>
      </c>
      <c r="G17" s="18">
        <v>21.542940320232898</v>
      </c>
      <c r="H17" s="17">
        <v>429</v>
      </c>
      <c r="I17" s="18">
        <v>62.44541484716157</v>
      </c>
      <c r="J17" s="17">
        <v>47</v>
      </c>
      <c r="K17" s="18">
        <v>6.841339155749636</v>
      </c>
      <c r="L17" s="17">
        <v>63</v>
      </c>
      <c r="M17" s="18">
        <v>9.170305676855897</v>
      </c>
      <c r="N17"/>
    </row>
    <row r="18" spans="1:14" ht="16.5">
      <c r="A18" s="55">
        <v>13</v>
      </c>
      <c r="B18" s="88" t="s">
        <v>115</v>
      </c>
      <c r="C18" s="17">
        <v>10</v>
      </c>
      <c r="D18" s="17">
        <v>7</v>
      </c>
      <c r="E18" s="17">
        <v>70</v>
      </c>
      <c r="F18" s="17">
        <v>1</v>
      </c>
      <c r="G18" s="17">
        <v>10</v>
      </c>
      <c r="H18" s="17">
        <v>4</v>
      </c>
      <c r="I18" s="17">
        <v>40</v>
      </c>
      <c r="J18" s="17">
        <v>2</v>
      </c>
      <c r="K18" s="17">
        <v>20</v>
      </c>
      <c r="L18" s="17">
        <v>3</v>
      </c>
      <c r="M18" s="17">
        <v>30</v>
      </c>
      <c r="N18"/>
    </row>
    <row r="19" spans="1:14" ht="16.5">
      <c r="A19" s="55">
        <v>14</v>
      </c>
      <c r="B19" s="88" t="s">
        <v>47</v>
      </c>
      <c r="C19" s="17">
        <v>12</v>
      </c>
      <c r="D19" s="17">
        <v>3</v>
      </c>
      <c r="E19" s="17">
        <v>25</v>
      </c>
      <c r="F19" s="17"/>
      <c r="G19" s="17"/>
      <c r="H19" s="17">
        <v>2</v>
      </c>
      <c r="I19" s="17">
        <v>16.7</v>
      </c>
      <c r="J19" s="17">
        <v>1</v>
      </c>
      <c r="K19" s="17">
        <v>8.3</v>
      </c>
      <c r="L19" s="17">
        <v>9</v>
      </c>
      <c r="M19" s="17">
        <v>75</v>
      </c>
      <c r="N19"/>
    </row>
    <row r="20" spans="1:14" ht="16.5">
      <c r="A20" s="55">
        <v>15</v>
      </c>
      <c r="B20" s="88" t="s">
        <v>233</v>
      </c>
      <c r="C20" s="17">
        <v>2</v>
      </c>
      <c r="D20" s="17">
        <v>1</v>
      </c>
      <c r="E20" s="18">
        <v>100</v>
      </c>
      <c r="F20" s="17"/>
      <c r="G20" s="18"/>
      <c r="H20" s="17">
        <v>1</v>
      </c>
      <c r="I20" s="18">
        <v>50</v>
      </c>
      <c r="J20" s="17"/>
      <c r="K20" s="18"/>
      <c r="L20" s="17">
        <v>1</v>
      </c>
      <c r="M20" s="18">
        <v>50</v>
      </c>
      <c r="N20"/>
    </row>
    <row r="21" spans="1:13" s="33" customFormat="1" ht="15" customHeight="1">
      <c r="A21" s="182" t="s">
        <v>392</v>
      </c>
      <c r="B21" s="182"/>
      <c r="C21" s="25">
        <f>SUM(C5:C20)</f>
        <v>1515</v>
      </c>
      <c r="D21" s="25">
        <f>SUM(D5:D20)</f>
        <v>1283</v>
      </c>
      <c r="E21" s="19">
        <f>D21/C21*100</f>
        <v>84.68646864686468</v>
      </c>
      <c r="F21" s="25">
        <f>SUM(F5:F20)</f>
        <v>246</v>
      </c>
      <c r="G21" s="19">
        <f>F21/C21*100</f>
        <v>16.237623762376238</v>
      </c>
      <c r="H21" s="25">
        <f>SUM(H5:H20)</f>
        <v>920</v>
      </c>
      <c r="I21" s="19">
        <f>H21/C21*100</f>
        <v>60.726072607260726</v>
      </c>
      <c r="J21" s="25">
        <f>SUM(J5:J20)</f>
        <v>117</v>
      </c>
      <c r="K21" s="19">
        <f>J21/C21*100</f>
        <v>7.7227722772277225</v>
      </c>
      <c r="L21" s="25">
        <f>SUM(L5:L20)</f>
        <v>225</v>
      </c>
      <c r="M21" s="19">
        <f>L21/C21*100</f>
        <v>14.85148514851485</v>
      </c>
    </row>
    <row r="22" spans="1:2" ht="12.75">
      <c r="A22" s="85"/>
      <c r="B22" s="109"/>
    </row>
    <row r="23" spans="1:2" ht="16.5">
      <c r="A23" s="110" t="s">
        <v>240</v>
      </c>
      <c r="B23" s="85"/>
    </row>
    <row r="24" spans="1:2" ht="12.75">
      <c r="A24" s="15"/>
      <c r="B24" s="7"/>
    </row>
    <row r="25" ht="12.75">
      <c r="B25" s="7"/>
    </row>
    <row r="26" spans="2:15" ht="12.75">
      <c r="B26" s="7"/>
      <c r="E26" s="125"/>
      <c r="G26" s="125"/>
      <c r="I26" s="125"/>
      <c r="K26" s="125"/>
      <c r="M26" s="125"/>
      <c r="O26" s="125"/>
    </row>
    <row r="27" spans="2:15" ht="12.75">
      <c r="B27" s="7"/>
      <c r="E27" s="125"/>
      <c r="G27" s="125"/>
      <c r="I27" s="125"/>
      <c r="K27" s="125"/>
      <c r="M27" s="125"/>
      <c r="O27" s="125"/>
    </row>
    <row r="28" spans="2:15" ht="12.75">
      <c r="B28" s="7"/>
      <c r="E28" s="125"/>
      <c r="G28" s="125"/>
      <c r="I28" s="125"/>
      <c r="K28" s="125"/>
      <c r="M28" s="125"/>
      <c r="O28" s="125"/>
    </row>
    <row r="29" spans="2:15" ht="12.75">
      <c r="B29" s="7"/>
      <c r="E29" s="125"/>
      <c r="G29" s="125"/>
      <c r="I29" s="125"/>
      <c r="K29" s="125"/>
      <c r="M29" s="125"/>
      <c r="O29" s="125"/>
    </row>
    <row r="30" spans="2:15" ht="12.75">
      <c r="B30" s="7"/>
      <c r="E30" s="125"/>
      <c r="G30" s="125"/>
      <c r="I30" s="125"/>
      <c r="K30" s="125"/>
      <c r="M30" s="125"/>
      <c r="O30" s="125"/>
    </row>
    <row r="31" spans="2:15" ht="12.75">
      <c r="B31" s="7"/>
      <c r="E31" s="125"/>
      <c r="G31" s="125"/>
      <c r="I31" s="125"/>
      <c r="K31" s="125"/>
      <c r="M31" s="125"/>
      <c r="O31" s="125"/>
    </row>
    <row r="32" spans="2:15" ht="12.75">
      <c r="B32" s="7"/>
      <c r="E32" s="125"/>
      <c r="G32" s="125"/>
      <c r="I32" s="125"/>
      <c r="K32" s="125"/>
      <c r="M32" s="125"/>
      <c r="O32" s="125"/>
    </row>
    <row r="33" spans="2:15" ht="12.75">
      <c r="B33" s="7"/>
      <c r="E33" s="125"/>
      <c r="G33" s="125"/>
      <c r="I33" s="125"/>
      <c r="K33" s="125"/>
      <c r="M33" s="125"/>
      <c r="O33" s="125"/>
    </row>
    <row r="34" spans="2:15" ht="12.75">
      <c r="B34" s="7"/>
      <c r="E34" s="125"/>
      <c r="G34" s="125"/>
      <c r="I34" s="125"/>
      <c r="K34" s="125"/>
      <c r="M34" s="125"/>
      <c r="O34" s="125"/>
    </row>
    <row r="35" spans="2:15" ht="12.75">
      <c r="B35" s="7"/>
      <c r="E35" s="125"/>
      <c r="G35" s="125"/>
      <c r="I35" s="125"/>
      <c r="K35" s="125"/>
      <c r="M35" s="125"/>
      <c r="O35" s="125"/>
    </row>
    <row r="36" spans="2:15" ht="12.75">
      <c r="B36" s="7"/>
      <c r="E36" s="125"/>
      <c r="G36" s="125"/>
      <c r="I36" s="125"/>
      <c r="K36" s="125"/>
      <c r="M36" s="125"/>
      <c r="O36" s="125"/>
    </row>
    <row r="37" spans="2:15" ht="12.75">
      <c r="B37" s="7"/>
      <c r="E37" s="125"/>
      <c r="G37" s="125"/>
      <c r="I37" s="125"/>
      <c r="K37" s="125"/>
      <c r="M37" s="125"/>
      <c r="O37" s="125"/>
    </row>
    <row r="39" ht="12.75">
      <c r="B39" s="7"/>
    </row>
    <row r="40" spans="2:15" ht="12.75">
      <c r="B40" s="7"/>
      <c r="E40" s="125"/>
      <c r="G40" s="125"/>
      <c r="I40" s="125"/>
      <c r="K40" s="125"/>
      <c r="M40" s="125"/>
      <c r="O40" s="125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</sheetData>
  <sheetProtection/>
  <mergeCells count="12">
    <mergeCell ref="A5:M5"/>
    <mergeCell ref="F2:K2"/>
    <mergeCell ref="L2:M3"/>
    <mergeCell ref="F3:G3"/>
    <mergeCell ref="A21:B21"/>
    <mergeCell ref="A1:M1"/>
    <mergeCell ref="A2:A4"/>
    <mergeCell ref="B2:B4"/>
    <mergeCell ref="C2:C4"/>
    <mergeCell ref="D2:E3"/>
    <mergeCell ref="H3:I3"/>
    <mergeCell ref="J3:K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22">
      <selection activeCell="B36" sqref="B36"/>
    </sheetView>
  </sheetViews>
  <sheetFormatPr defaultColWidth="9.140625" defaultRowHeight="12.75"/>
  <cols>
    <col min="1" max="1" width="3.8515625" style="3" customWidth="1"/>
    <col min="2" max="2" width="35.00390625" style="3" customWidth="1"/>
    <col min="3" max="3" width="7.421875" style="3" customWidth="1"/>
    <col min="4" max="4" width="5.8515625" style="3" customWidth="1"/>
    <col min="5" max="5" width="5.7109375" style="3" customWidth="1"/>
    <col min="6" max="6" width="5.28125" style="3" customWidth="1"/>
    <col min="7" max="7" width="6.00390625" style="3" customWidth="1"/>
    <col min="8" max="11" width="5.28125" style="3" customWidth="1"/>
    <col min="12" max="12" width="6.00390625" style="3" customWidth="1"/>
    <col min="13" max="13" width="5.8515625" style="3" customWidth="1"/>
    <col min="14" max="16384" width="9.140625" style="3" customWidth="1"/>
  </cols>
  <sheetData>
    <row r="1" spans="1:13" s="1" customFormat="1" ht="58.5" customHeight="1">
      <c r="A1" s="170" t="s">
        <v>359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s="2" customFormat="1" ht="11.25" customHeight="1">
      <c r="A2" s="171" t="s">
        <v>0</v>
      </c>
      <c r="B2" s="171" t="s">
        <v>121</v>
      </c>
      <c r="C2" s="172" t="s">
        <v>109</v>
      </c>
      <c r="D2" s="179" t="s">
        <v>110</v>
      </c>
      <c r="E2" s="180"/>
      <c r="F2" s="176" t="s">
        <v>1</v>
      </c>
      <c r="G2" s="178"/>
      <c r="H2" s="178"/>
      <c r="I2" s="178"/>
      <c r="J2" s="178"/>
      <c r="K2" s="177"/>
      <c r="L2" s="179" t="s">
        <v>111</v>
      </c>
      <c r="M2" s="180"/>
    </row>
    <row r="3" spans="1:13" s="2" customFormat="1" ht="64.5" customHeight="1">
      <c r="A3" s="171"/>
      <c r="B3" s="171"/>
      <c r="C3" s="163"/>
      <c r="D3" s="168"/>
      <c r="E3" s="169"/>
      <c r="F3" s="176" t="s">
        <v>2</v>
      </c>
      <c r="G3" s="177"/>
      <c r="H3" s="176" t="s">
        <v>3</v>
      </c>
      <c r="I3" s="177"/>
      <c r="J3" s="176" t="s">
        <v>4</v>
      </c>
      <c r="K3" s="177"/>
      <c r="L3" s="168"/>
      <c r="M3" s="169"/>
    </row>
    <row r="4" spans="1:13" s="2" customFormat="1" ht="33" customHeight="1">
      <c r="A4" s="171"/>
      <c r="B4" s="171"/>
      <c r="C4" s="164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2" customFormat="1" ht="12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s="2" customFormat="1" ht="12">
      <c r="A6" s="29">
        <v>1</v>
      </c>
      <c r="B6" s="22" t="s">
        <v>322</v>
      </c>
      <c r="C6" s="40">
        <v>33</v>
      </c>
      <c r="D6" s="40">
        <v>30</v>
      </c>
      <c r="E6" s="30">
        <v>90.9090909090909</v>
      </c>
      <c r="F6" s="40">
        <v>17</v>
      </c>
      <c r="G6" s="61">
        <v>51.515151515151516</v>
      </c>
      <c r="H6" s="40">
        <v>13</v>
      </c>
      <c r="I6" s="41">
        <v>39.39393939393939</v>
      </c>
      <c r="J6" s="40"/>
      <c r="K6" s="41"/>
      <c r="L6" s="40">
        <v>3</v>
      </c>
      <c r="M6" s="30">
        <v>9.090909090909092</v>
      </c>
    </row>
    <row r="7" spans="1:13" s="2" customFormat="1" ht="12">
      <c r="A7" s="22">
        <v>2</v>
      </c>
      <c r="B7" s="22" t="s">
        <v>309</v>
      </c>
      <c r="C7" s="42">
        <v>49</v>
      </c>
      <c r="D7" s="42">
        <v>44</v>
      </c>
      <c r="E7" s="11">
        <v>89.79591836734694</v>
      </c>
      <c r="F7" s="42">
        <v>23</v>
      </c>
      <c r="G7" s="59">
        <v>46.93877551020408</v>
      </c>
      <c r="H7" s="42">
        <v>21</v>
      </c>
      <c r="I7" s="43">
        <v>42.857142857142854</v>
      </c>
      <c r="J7" s="42"/>
      <c r="K7" s="43"/>
      <c r="L7" s="42">
        <v>5</v>
      </c>
      <c r="M7" s="11">
        <v>10.204081632653061</v>
      </c>
    </row>
    <row r="8" spans="1:13" s="2" customFormat="1" ht="12">
      <c r="A8" s="22">
        <v>3</v>
      </c>
      <c r="B8" s="22" t="s">
        <v>320</v>
      </c>
      <c r="C8" s="42">
        <v>20</v>
      </c>
      <c r="D8" s="42">
        <v>18</v>
      </c>
      <c r="E8" s="11">
        <v>90</v>
      </c>
      <c r="F8" s="42">
        <v>9</v>
      </c>
      <c r="G8" s="59">
        <v>45</v>
      </c>
      <c r="H8" s="42">
        <v>9</v>
      </c>
      <c r="I8" s="43">
        <v>45</v>
      </c>
      <c r="J8" s="42"/>
      <c r="K8" s="43"/>
      <c r="L8" s="42">
        <v>2</v>
      </c>
      <c r="M8" s="11">
        <v>10</v>
      </c>
    </row>
    <row r="9" spans="1:13" s="2" customFormat="1" ht="48">
      <c r="A9" s="22">
        <v>4</v>
      </c>
      <c r="B9" s="22" t="s">
        <v>336</v>
      </c>
      <c r="C9" s="42">
        <v>26</v>
      </c>
      <c r="D9" s="42">
        <v>26</v>
      </c>
      <c r="E9" s="11">
        <v>100</v>
      </c>
      <c r="F9" s="42">
        <v>11</v>
      </c>
      <c r="G9" s="59">
        <v>42.30769230769231</v>
      </c>
      <c r="H9" s="42">
        <v>10</v>
      </c>
      <c r="I9" s="43">
        <v>38.46153846153847</v>
      </c>
      <c r="J9" s="42">
        <v>5</v>
      </c>
      <c r="K9" s="43">
        <v>19.230769230769234</v>
      </c>
      <c r="L9" s="42"/>
      <c r="M9" s="11"/>
    </row>
    <row r="10" spans="1:13" s="2" customFormat="1" ht="39.75" customHeight="1">
      <c r="A10" s="22">
        <v>5</v>
      </c>
      <c r="B10" s="22" t="s">
        <v>308</v>
      </c>
      <c r="C10" s="42">
        <v>25</v>
      </c>
      <c r="D10" s="42">
        <v>22</v>
      </c>
      <c r="E10" s="11">
        <v>88</v>
      </c>
      <c r="F10" s="42">
        <v>8</v>
      </c>
      <c r="G10" s="59">
        <v>32</v>
      </c>
      <c r="H10" s="42">
        <v>12</v>
      </c>
      <c r="I10" s="43">
        <v>48</v>
      </c>
      <c r="J10" s="42">
        <v>2</v>
      </c>
      <c r="K10" s="43">
        <v>8</v>
      </c>
      <c r="L10" s="42">
        <v>3</v>
      </c>
      <c r="M10" s="11">
        <v>12</v>
      </c>
    </row>
    <row r="11" spans="1:13" s="2" customFormat="1" ht="24">
      <c r="A11" s="22">
        <v>6</v>
      </c>
      <c r="B11" s="22" t="s">
        <v>312</v>
      </c>
      <c r="C11" s="42">
        <v>29</v>
      </c>
      <c r="D11" s="42">
        <v>25</v>
      </c>
      <c r="E11" s="11">
        <v>86.20689655172413</v>
      </c>
      <c r="F11" s="42">
        <v>9</v>
      </c>
      <c r="G11" s="59">
        <v>31.03448275862069</v>
      </c>
      <c r="H11" s="42">
        <v>14</v>
      </c>
      <c r="I11" s="43">
        <v>48.275862068965516</v>
      </c>
      <c r="J11" s="42">
        <v>2</v>
      </c>
      <c r="K11" s="43">
        <v>6.896551724137931</v>
      </c>
      <c r="L11" s="42">
        <v>4</v>
      </c>
      <c r="M11" s="11">
        <v>13.793103448275861</v>
      </c>
    </row>
    <row r="12" spans="1:13" s="2" customFormat="1" ht="24.75" customHeight="1">
      <c r="A12" s="22">
        <v>7</v>
      </c>
      <c r="B12" s="22" t="s">
        <v>330</v>
      </c>
      <c r="C12" s="42">
        <v>28</v>
      </c>
      <c r="D12" s="42">
        <v>27</v>
      </c>
      <c r="E12" s="11">
        <v>96.42857142857143</v>
      </c>
      <c r="F12" s="42">
        <v>8</v>
      </c>
      <c r="G12" s="59">
        <v>28.57142857142857</v>
      </c>
      <c r="H12" s="42">
        <v>18</v>
      </c>
      <c r="I12" s="43">
        <v>64.28571428571429</v>
      </c>
      <c r="J12" s="42">
        <v>1</v>
      </c>
      <c r="K12" s="43">
        <v>3.571428571428571</v>
      </c>
      <c r="L12" s="42">
        <v>1</v>
      </c>
      <c r="M12" s="11">
        <v>3.571428571428571</v>
      </c>
    </row>
    <row r="13" spans="1:13" s="2" customFormat="1" ht="48">
      <c r="A13" s="22">
        <v>8</v>
      </c>
      <c r="B13" s="28" t="s">
        <v>120</v>
      </c>
      <c r="C13" s="42">
        <v>115</v>
      </c>
      <c r="D13" s="42">
        <v>100</v>
      </c>
      <c r="E13" s="11">
        <v>86.95652173913044</v>
      </c>
      <c r="F13" s="42">
        <v>32</v>
      </c>
      <c r="G13" s="59">
        <v>27.82608695652174</v>
      </c>
      <c r="H13" s="42">
        <v>43</v>
      </c>
      <c r="I13" s="43">
        <v>37.391304347826086</v>
      </c>
      <c r="J13" s="42">
        <v>25</v>
      </c>
      <c r="K13" s="43">
        <v>21.73913043478261</v>
      </c>
      <c r="L13" s="42">
        <v>15</v>
      </c>
      <c r="M13" s="11">
        <v>13.043478260869565</v>
      </c>
    </row>
    <row r="14" spans="1:13" s="2" customFormat="1" ht="36">
      <c r="A14" s="22">
        <v>9</v>
      </c>
      <c r="B14" s="27" t="s">
        <v>145</v>
      </c>
      <c r="C14" s="42">
        <v>30</v>
      </c>
      <c r="D14" s="42">
        <v>29</v>
      </c>
      <c r="E14" s="11">
        <v>96.66666666666667</v>
      </c>
      <c r="F14" s="42">
        <v>8</v>
      </c>
      <c r="G14" s="59">
        <v>26.666666666666668</v>
      </c>
      <c r="H14" s="42">
        <v>15</v>
      </c>
      <c r="I14" s="43">
        <v>50</v>
      </c>
      <c r="J14" s="42">
        <v>6</v>
      </c>
      <c r="K14" s="43">
        <v>20</v>
      </c>
      <c r="L14" s="42">
        <v>1</v>
      </c>
      <c r="M14" s="11">
        <v>3.3333333333333335</v>
      </c>
    </row>
    <row r="15" spans="1:13" s="10" customFormat="1" ht="24">
      <c r="A15" s="22">
        <v>10</v>
      </c>
      <c r="B15" s="21" t="s">
        <v>314</v>
      </c>
      <c r="C15" s="42">
        <v>23</v>
      </c>
      <c r="D15" s="42">
        <v>23</v>
      </c>
      <c r="E15" s="11">
        <v>100</v>
      </c>
      <c r="F15" s="42">
        <v>6</v>
      </c>
      <c r="G15" s="59">
        <v>26.08695652173913</v>
      </c>
      <c r="H15" s="42">
        <v>17</v>
      </c>
      <c r="I15" s="43">
        <v>73.91304347826086</v>
      </c>
      <c r="J15" s="42"/>
      <c r="K15" s="43"/>
      <c r="L15" s="42"/>
      <c r="M15" s="11"/>
    </row>
    <row r="16" spans="1:13" s="2" customFormat="1" ht="48">
      <c r="A16" s="22">
        <v>11</v>
      </c>
      <c r="B16" s="22" t="s">
        <v>119</v>
      </c>
      <c r="C16" s="42">
        <v>35</v>
      </c>
      <c r="D16" s="42">
        <v>28</v>
      </c>
      <c r="E16" s="11">
        <v>80</v>
      </c>
      <c r="F16" s="42">
        <v>9</v>
      </c>
      <c r="G16" s="59">
        <v>25.71428571428571</v>
      </c>
      <c r="H16" s="42">
        <v>18</v>
      </c>
      <c r="I16" s="43">
        <v>51.42857142857142</v>
      </c>
      <c r="J16" s="42">
        <v>1</v>
      </c>
      <c r="K16" s="43">
        <v>2.857142857142857</v>
      </c>
      <c r="L16" s="42"/>
      <c r="M16" s="11"/>
    </row>
    <row r="17" spans="1:13" s="2" customFormat="1" ht="24">
      <c r="A17" s="22">
        <v>12</v>
      </c>
      <c r="B17" s="21" t="s">
        <v>303</v>
      </c>
      <c r="C17" s="42">
        <v>28</v>
      </c>
      <c r="D17" s="42">
        <v>25</v>
      </c>
      <c r="E17" s="11">
        <v>89.28571428571429</v>
      </c>
      <c r="F17" s="42">
        <v>7</v>
      </c>
      <c r="G17" s="59">
        <v>25</v>
      </c>
      <c r="H17" s="42">
        <v>18</v>
      </c>
      <c r="I17" s="43">
        <v>64.28571428571429</v>
      </c>
      <c r="J17" s="42"/>
      <c r="K17" s="43"/>
      <c r="L17" s="42">
        <v>3</v>
      </c>
      <c r="M17" s="11">
        <v>10.714285714285714</v>
      </c>
    </row>
    <row r="18" spans="1:13" s="2" customFormat="1" ht="24">
      <c r="A18" s="22">
        <v>13</v>
      </c>
      <c r="B18" s="21" t="s">
        <v>317</v>
      </c>
      <c r="C18" s="42">
        <v>33</v>
      </c>
      <c r="D18" s="42">
        <v>29</v>
      </c>
      <c r="E18" s="11">
        <v>87.87878787878788</v>
      </c>
      <c r="F18" s="42">
        <v>8</v>
      </c>
      <c r="G18" s="59">
        <v>24.242424242424242</v>
      </c>
      <c r="H18" s="42">
        <v>16</v>
      </c>
      <c r="I18" s="43">
        <v>48.484848484848484</v>
      </c>
      <c r="J18" s="42">
        <v>5</v>
      </c>
      <c r="K18" s="43">
        <v>15.151515151515152</v>
      </c>
      <c r="L18" s="42">
        <v>4</v>
      </c>
      <c r="M18" s="11">
        <v>12.121212121212121</v>
      </c>
    </row>
    <row r="19" spans="1:13" s="2" customFormat="1" ht="26.25" customHeight="1">
      <c r="A19" s="22">
        <v>14</v>
      </c>
      <c r="B19" s="22" t="s">
        <v>302</v>
      </c>
      <c r="C19" s="42">
        <v>15</v>
      </c>
      <c r="D19" s="42">
        <v>13</v>
      </c>
      <c r="E19" s="11">
        <v>86.66666666666667</v>
      </c>
      <c r="F19" s="42">
        <v>3</v>
      </c>
      <c r="G19" s="59">
        <v>20</v>
      </c>
      <c r="H19" s="42">
        <v>10</v>
      </c>
      <c r="I19" s="43">
        <v>66.66666666666666</v>
      </c>
      <c r="J19" s="42"/>
      <c r="K19" s="43"/>
      <c r="L19" s="42">
        <v>2</v>
      </c>
      <c r="M19" s="11">
        <v>13.333333333333334</v>
      </c>
    </row>
    <row r="20" spans="1:13" s="2" customFormat="1" ht="24">
      <c r="A20" s="22">
        <v>15</v>
      </c>
      <c r="B20" s="21" t="s">
        <v>316</v>
      </c>
      <c r="C20" s="42">
        <v>44</v>
      </c>
      <c r="D20" s="42">
        <v>38</v>
      </c>
      <c r="E20" s="11">
        <v>86.36363636363636</v>
      </c>
      <c r="F20" s="42">
        <v>8</v>
      </c>
      <c r="G20" s="59">
        <v>18.181818181818183</v>
      </c>
      <c r="H20" s="42">
        <v>28</v>
      </c>
      <c r="I20" s="43">
        <v>63.63636363636363</v>
      </c>
      <c r="J20" s="42">
        <v>2</v>
      </c>
      <c r="K20" s="43">
        <v>4.545454545454546</v>
      </c>
      <c r="L20" s="42">
        <v>6</v>
      </c>
      <c r="M20" s="11">
        <v>13.636363636363635</v>
      </c>
    </row>
    <row r="21" spans="1:13" s="10" customFormat="1" ht="12">
      <c r="A21" s="22">
        <v>16</v>
      </c>
      <c r="B21" s="22" t="s">
        <v>307</v>
      </c>
      <c r="C21" s="42">
        <v>24</v>
      </c>
      <c r="D21" s="42">
        <v>24</v>
      </c>
      <c r="E21" s="11">
        <v>100</v>
      </c>
      <c r="F21" s="42">
        <v>4</v>
      </c>
      <c r="G21" s="59">
        <v>16.666666666666664</v>
      </c>
      <c r="H21" s="42">
        <v>19</v>
      </c>
      <c r="I21" s="43">
        <v>79.16666666666666</v>
      </c>
      <c r="J21" s="42">
        <v>1</v>
      </c>
      <c r="K21" s="43">
        <v>4.166666666666666</v>
      </c>
      <c r="L21" s="42"/>
      <c r="M21" s="11"/>
    </row>
    <row r="22" spans="1:13" s="10" customFormat="1" ht="12">
      <c r="A22" s="22"/>
      <c r="B22" s="52" t="s">
        <v>360</v>
      </c>
      <c r="C22" s="42"/>
      <c r="D22" s="42"/>
      <c r="E22" s="11"/>
      <c r="F22" s="42"/>
      <c r="G22" s="59">
        <v>16.2</v>
      </c>
      <c r="H22" s="42"/>
      <c r="I22" s="43"/>
      <c r="J22" s="42"/>
      <c r="K22" s="43"/>
      <c r="L22" s="42"/>
      <c r="M22" s="11"/>
    </row>
    <row r="23" spans="1:13" s="2" customFormat="1" ht="12">
      <c r="A23" s="22">
        <v>17</v>
      </c>
      <c r="B23" s="22" t="s">
        <v>305</v>
      </c>
      <c r="C23" s="42">
        <v>19</v>
      </c>
      <c r="D23" s="42">
        <v>16</v>
      </c>
      <c r="E23" s="11">
        <v>84.21052631578947</v>
      </c>
      <c r="F23" s="42">
        <v>3</v>
      </c>
      <c r="G23" s="59">
        <v>15.789473684210526</v>
      </c>
      <c r="H23" s="42">
        <v>12</v>
      </c>
      <c r="I23" s="43">
        <v>63.1578947368421</v>
      </c>
      <c r="J23" s="42">
        <v>1</v>
      </c>
      <c r="K23" s="43">
        <v>5.263157894736842</v>
      </c>
      <c r="L23" s="42">
        <v>3</v>
      </c>
      <c r="M23" s="11">
        <v>15.789473684210526</v>
      </c>
    </row>
    <row r="24" spans="1:13" s="2" customFormat="1" ht="12">
      <c r="A24" s="22">
        <v>18</v>
      </c>
      <c r="B24" s="22" t="s">
        <v>329</v>
      </c>
      <c r="C24" s="42">
        <v>46</v>
      </c>
      <c r="D24" s="42">
        <v>34</v>
      </c>
      <c r="E24" s="11">
        <v>73.91304347826086</v>
      </c>
      <c r="F24" s="42">
        <v>7</v>
      </c>
      <c r="G24" s="59">
        <v>15.217391304347828</v>
      </c>
      <c r="H24" s="42">
        <v>20</v>
      </c>
      <c r="I24" s="43">
        <v>43.47826086956522</v>
      </c>
      <c r="J24" s="42">
        <v>7</v>
      </c>
      <c r="K24" s="43">
        <v>15.217391304347828</v>
      </c>
      <c r="L24" s="42">
        <v>12</v>
      </c>
      <c r="M24" s="11">
        <v>26.08695652173913</v>
      </c>
    </row>
    <row r="25" spans="1:13" s="24" customFormat="1" ht="12">
      <c r="A25" s="22">
        <v>19</v>
      </c>
      <c r="B25" s="22" t="s">
        <v>315</v>
      </c>
      <c r="C25" s="42">
        <v>42</v>
      </c>
      <c r="D25" s="42">
        <v>24</v>
      </c>
      <c r="E25" s="11">
        <v>57.14285714285714</v>
      </c>
      <c r="F25" s="42">
        <v>6</v>
      </c>
      <c r="G25" s="59">
        <v>14.285714285714285</v>
      </c>
      <c r="H25" s="42">
        <v>17</v>
      </c>
      <c r="I25" s="43">
        <v>40.476190476190474</v>
      </c>
      <c r="J25" s="42">
        <v>1</v>
      </c>
      <c r="K25" s="43">
        <v>2.380952380952381</v>
      </c>
      <c r="L25" s="42">
        <v>18</v>
      </c>
      <c r="M25" s="11">
        <v>42.857142857142854</v>
      </c>
    </row>
    <row r="26" spans="1:13" s="2" customFormat="1" ht="12">
      <c r="A26" s="22">
        <v>20</v>
      </c>
      <c r="B26" s="22" t="s">
        <v>332</v>
      </c>
      <c r="C26" s="42">
        <v>29</v>
      </c>
      <c r="D26" s="42">
        <v>24</v>
      </c>
      <c r="E26" s="11">
        <v>82.75862068965517</v>
      </c>
      <c r="F26" s="42">
        <v>4</v>
      </c>
      <c r="G26" s="59">
        <v>13.793103448275861</v>
      </c>
      <c r="H26" s="42">
        <v>18</v>
      </c>
      <c r="I26" s="43">
        <v>62.06896551724138</v>
      </c>
      <c r="J26" s="42">
        <v>2</v>
      </c>
      <c r="K26" s="43">
        <v>6.896551724137931</v>
      </c>
      <c r="L26" s="42">
        <v>5</v>
      </c>
      <c r="M26" s="11">
        <v>17.24137931034483</v>
      </c>
    </row>
    <row r="27" spans="1:13" s="24" customFormat="1" ht="12">
      <c r="A27" s="22">
        <v>21</v>
      </c>
      <c r="B27" s="22" t="s">
        <v>321</v>
      </c>
      <c r="C27" s="42">
        <v>57</v>
      </c>
      <c r="D27" s="42">
        <v>39</v>
      </c>
      <c r="E27" s="11">
        <v>68.42105263157895</v>
      </c>
      <c r="F27" s="42">
        <v>7</v>
      </c>
      <c r="G27" s="59">
        <v>12.280701754385964</v>
      </c>
      <c r="H27" s="42">
        <v>25</v>
      </c>
      <c r="I27" s="43">
        <v>43.859649122807014</v>
      </c>
      <c r="J27" s="42">
        <v>7</v>
      </c>
      <c r="K27" s="43">
        <v>12.280701754385964</v>
      </c>
      <c r="L27" s="42">
        <v>18</v>
      </c>
      <c r="M27" s="11">
        <v>31.57894736842105</v>
      </c>
    </row>
    <row r="28" spans="1:13" s="2" customFormat="1" ht="24">
      <c r="A28" s="22">
        <v>22</v>
      </c>
      <c r="B28" s="22" t="s">
        <v>318</v>
      </c>
      <c r="C28" s="42">
        <v>25</v>
      </c>
      <c r="D28" s="42">
        <v>25</v>
      </c>
      <c r="E28" s="11">
        <v>100</v>
      </c>
      <c r="F28" s="42">
        <v>3</v>
      </c>
      <c r="G28" s="59">
        <v>12</v>
      </c>
      <c r="H28" s="42">
        <v>22</v>
      </c>
      <c r="I28" s="43">
        <v>88</v>
      </c>
      <c r="J28" s="42"/>
      <c r="K28" s="43"/>
      <c r="L28" s="42"/>
      <c r="M28" s="11"/>
    </row>
    <row r="29" spans="1:13" s="2" customFormat="1" ht="24">
      <c r="A29" s="22">
        <v>23</v>
      </c>
      <c r="B29" s="21" t="s">
        <v>313</v>
      </c>
      <c r="C29" s="42">
        <v>50</v>
      </c>
      <c r="D29" s="42">
        <v>45</v>
      </c>
      <c r="E29" s="11">
        <v>90</v>
      </c>
      <c r="F29" s="42">
        <v>6</v>
      </c>
      <c r="G29" s="59">
        <v>12</v>
      </c>
      <c r="H29" s="42">
        <v>39</v>
      </c>
      <c r="I29" s="43">
        <v>78</v>
      </c>
      <c r="J29" s="42"/>
      <c r="K29" s="43"/>
      <c r="L29" s="42">
        <v>5</v>
      </c>
      <c r="M29" s="11">
        <v>10</v>
      </c>
    </row>
    <row r="30" spans="1:13" s="2" customFormat="1" ht="48">
      <c r="A30" s="22">
        <v>24</v>
      </c>
      <c r="B30" s="22" t="s">
        <v>338</v>
      </c>
      <c r="C30" s="42">
        <v>34</v>
      </c>
      <c r="D30" s="42">
        <v>29</v>
      </c>
      <c r="E30" s="11">
        <v>85.29411764705883</v>
      </c>
      <c r="F30" s="42">
        <v>4</v>
      </c>
      <c r="G30" s="59">
        <v>11.76470588235294</v>
      </c>
      <c r="H30" s="42">
        <v>25</v>
      </c>
      <c r="I30" s="43">
        <v>73.52941176470588</v>
      </c>
      <c r="J30" s="42"/>
      <c r="K30" s="43"/>
      <c r="L30" s="42">
        <v>5</v>
      </c>
      <c r="M30" s="11">
        <v>14.705882352941178</v>
      </c>
    </row>
    <row r="31" spans="1:13" s="2" customFormat="1" ht="12">
      <c r="A31" s="22">
        <v>25</v>
      </c>
      <c r="B31" s="22" t="s">
        <v>333</v>
      </c>
      <c r="C31" s="42">
        <v>39</v>
      </c>
      <c r="D31" s="42">
        <v>39</v>
      </c>
      <c r="E31" s="11">
        <v>100</v>
      </c>
      <c r="F31" s="42">
        <v>4</v>
      </c>
      <c r="G31" s="59">
        <v>10.256410256410255</v>
      </c>
      <c r="H31" s="42">
        <v>35</v>
      </c>
      <c r="I31" s="43">
        <v>89.74358974358975</v>
      </c>
      <c r="J31" s="42"/>
      <c r="K31" s="43"/>
      <c r="L31" s="42"/>
      <c r="M31" s="11"/>
    </row>
    <row r="32" spans="1:13" s="2" customFormat="1" ht="24">
      <c r="A32" s="22">
        <v>26</v>
      </c>
      <c r="B32" s="21" t="s">
        <v>319</v>
      </c>
      <c r="C32" s="42">
        <v>30</v>
      </c>
      <c r="D32" s="42">
        <v>28</v>
      </c>
      <c r="E32" s="11">
        <v>93.33333333333333</v>
      </c>
      <c r="F32" s="42">
        <v>3</v>
      </c>
      <c r="G32" s="59">
        <v>10</v>
      </c>
      <c r="H32" s="42">
        <v>23</v>
      </c>
      <c r="I32" s="43">
        <v>76.66666666666667</v>
      </c>
      <c r="J32" s="42">
        <v>2</v>
      </c>
      <c r="K32" s="43">
        <v>6.666666666666667</v>
      </c>
      <c r="L32" s="42">
        <v>2</v>
      </c>
      <c r="M32" s="11">
        <v>6.666666666666667</v>
      </c>
    </row>
    <row r="33" spans="1:13" s="2" customFormat="1" ht="24">
      <c r="A33" s="22">
        <v>27</v>
      </c>
      <c r="B33" s="22" t="s">
        <v>394</v>
      </c>
      <c r="C33" s="42">
        <v>24</v>
      </c>
      <c r="D33" s="42">
        <v>20</v>
      </c>
      <c r="E33" s="11">
        <v>83.33333333333334</v>
      </c>
      <c r="F33" s="42">
        <v>2</v>
      </c>
      <c r="G33" s="59">
        <v>8.333333333333332</v>
      </c>
      <c r="H33" s="42">
        <v>16</v>
      </c>
      <c r="I33" s="43">
        <v>66.66666666666666</v>
      </c>
      <c r="J33" s="42">
        <v>2</v>
      </c>
      <c r="K33" s="43">
        <v>8.333333333333332</v>
      </c>
      <c r="L33" s="42">
        <v>4</v>
      </c>
      <c r="M33" s="11">
        <v>16.666666666666664</v>
      </c>
    </row>
    <row r="34" spans="1:13" s="2" customFormat="1" ht="24" customHeight="1">
      <c r="A34" s="22">
        <v>28</v>
      </c>
      <c r="B34" s="22" t="s">
        <v>331</v>
      </c>
      <c r="C34" s="42">
        <v>49</v>
      </c>
      <c r="D34" s="42">
        <v>48</v>
      </c>
      <c r="E34" s="11">
        <v>97.95918367346938</v>
      </c>
      <c r="F34" s="42">
        <v>4</v>
      </c>
      <c r="G34" s="59">
        <v>8.16326530612245</v>
      </c>
      <c r="H34" s="42">
        <v>43</v>
      </c>
      <c r="I34" s="43">
        <v>87.75510204081633</v>
      </c>
      <c r="J34" s="42">
        <v>1</v>
      </c>
      <c r="K34" s="43">
        <v>2.0408163265306123</v>
      </c>
      <c r="L34" s="42">
        <v>1</v>
      </c>
      <c r="M34" s="11">
        <v>2.0408163265306123</v>
      </c>
    </row>
    <row r="35" spans="1:13" s="2" customFormat="1" ht="48">
      <c r="A35" s="22">
        <v>29</v>
      </c>
      <c r="B35" s="22" t="s">
        <v>337</v>
      </c>
      <c r="C35" s="42">
        <v>28</v>
      </c>
      <c r="D35" s="42">
        <v>25</v>
      </c>
      <c r="E35" s="11">
        <v>89.28571428571429</v>
      </c>
      <c r="F35" s="42">
        <v>2</v>
      </c>
      <c r="G35" s="59">
        <v>7.142857142857142</v>
      </c>
      <c r="H35" s="42">
        <v>20</v>
      </c>
      <c r="I35" s="43">
        <v>71.42857142857143</v>
      </c>
      <c r="J35" s="42">
        <v>3</v>
      </c>
      <c r="K35" s="43">
        <v>10.714285714285714</v>
      </c>
      <c r="L35" s="42">
        <v>3</v>
      </c>
      <c r="M35" s="11">
        <v>10.714285714285714</v>
      </c>
    </row>
    <row r="36" spans="1:13" s="2" customFormat="1" ht="12">
      <c r="A36" s="22">
        <v>30</v>
      </c>
      <c r="B36" s="22" t="s">
        <v>335</v>
      </c>
      <c r="C36" s="42">
        <v>30</v>
      </c>
      <c r="D36" s="42">
        <v>22</v>
      </c>
      <c r="E36" s="11">
        <v>73.33333333333333</v>
      </c>
      <c r="F36" s="42">
        <v>2</v>
      </c>
      <c r="G36" s="59">
        <v>6.666666666666667</v>
      </c>
      <c r="H36" s="42">
        <v>19</v>
      </c>
      <c r="I36" s="43">
        <v>63.33333333333333</v>
      </c>
      <c r="J36" s="42">
        <v>1</v>
      </c>
      <c r="K36" s="43">
        <v>3.3333333333333335</v>
      </c>
      <c r="L36" s="42">
        <v>8</v>
      </c>
      <c r="M36" s="11">
        <v>26.666666666666668</v>
      </c>
    </row>
    <row r="37" spans="1:13" s="24" customFormat="1" ht="12">
      <c r="A37" s="22">
        <v>31</v>
      </c>
      <c r="B37" s="21" t="s">
        <v>326</v>
      </c>
      <c r="C37" s="42">
        <v>62</v>
      </c>
      <c r="D37" s="42">
        <v>50</v>
      </c>
      <c r="E37" s="11">
        <v>80.64516129032258</v>
      </c>
      <c r="F37" s="42">
        <v>4</v>
      </c>
      <c r="G37" s="59">
        <v>6.451612903225806</v>
      </c>
      <c r="H37" s="42">
        <v>44</v>
      </c>
      <c r="I37" s="43">
        <v>70.96774193548387</v>
      </c>
      <c r="J37" s="42">
        <v>2</v>
      </c>
      <c r="K37" s="43">
        <v>3.225806451612903</v>
      </c>
      <c r="L37" s="42">
        <v>12</v>
      </c>
      <c r="M37" s="11">
        <v>19.35483870967742</v>
      </c>
    </row>
    <row r="38" spans="1:13" s="2" customFormat="1" ht="12">
      <c r="A38" s="22">
        <v>32</v>
      </c>
      <c r="B38" s="22" t="s">
        <v>327</v>
      </c>
      <c r="C38" s="42">
        <v>33</v>
      </c>
      <c r="D38" s="42">
        <v>30</v>
      </c>
      <c r="E38" s="11">
        <v>90.9090909090909</v>
      </c>
      <c r="F38" s="42">
        <v>2</v>
      </c>
      <c r="G38" s="59">
        <v>6.0606060606060606</v>
      </c>
      <c r="H38" s="42">
        <v>24</v>
      </c>
      <c r="I38" s="43">
        <v>72.72727272727273</v>
      </c>
      <c r="J38" s="42">
        <v>4</v>
      </c>
      <c r="K38" s="43">
        <v>12.121212121212121</v>
      </c>
      <c r="L38" s="42">
        <v>3</v>
      </c>
      <c r="M38" s="11">
        <v>9.090909090909092</v>
      </c>
    </row>
    <row r="39" spans="1:13" s="2" customFormat="1" ht="12">
      <c r="A39" s="22">
        <v>33</v>
      </c>
      <c r="B39" s="22" t="s">
        <v>328</v>
      </c>
      <c r="C39" s="42">
        <v>51</v>
      </c>
      <c r="D39" s="42">
        <v>41</v>
      </c>
      <c r="E39" s="11">
        <v>80.3921568627451</v>
      </c>
      <c r="F39" s="42">
        <v>3</v>
      </c>
      <c r="G39" s="59">
        <v>5.88235294117647</v>
      </c>
      <c r="H39" s="42">
        <v>37</v>
      </c>
      <c r="I39" s="43">
        <v>72.54901960784314</v>
      </c>
      <c r="J39" s="42">
        <v>1</v>
      </c>
      <c r="K39" s="43">
        <v>1.9607843137254901</v>
      </c>
      <c r="L39" s="42">
        <v>10</v>
      </c>
      <c r="M39" s="11">
        <v>19.607843137254903</v>
      </c>
    </row>
    <row r="40" spans="1:13" s="2" customFormat="1" ht="12">
      <c r="A40" s="22">
        <v>34</v>
      </c>
      <c r="B40" s="22" t="s">
        <v>325</v>
      </c>
      <c r="C40" s="42">
        <v>35</v>
      </c>
      <c r="D40" s="42">
        <v>24</v>
      </c>
      <c r="E40" s="11">
        <v>68.57142857142857</v>
      </c>
      <c r="F40" s="42">
        <v>2</v>
      </c>
      <c r="G40" s="59">
        <v>5.714285714285714</v>
      </c>
      <c r="H40" s="42">
        <v>13</v>
      </c>
      <c r="I40" s="43">
        <v>37.142857142857146</v>
      </c>
      <c r="J40" s="42">
        <v>9</v>
      </c>
      <c r="K40" s="43">
        <v>25.71428571428571</v>
      </c>
      <c r="L40" s="42">
        <v>11</v>
      </c>
      <c r="M40" s="11">
        <v>31.428571428571427</v>
      </c>
    </row>
    <row r="41" spans="1:13" s="2" customFormat="1" ht="12">
      <c r="A41" s="22">
        <v>35</v>
      </c>
      <c r="B41" s="22" t="s">
        <v>334</v>
      </c>
      <c r="C41" s="42">
        <v>40</v>
      </c>
      <c r="D41" s="42">
        <v>33</v>
      </c>
      <c r="E41" s="11">
        <v>82.5</v>
      </c>
      <c r="F41" s="42">
        <v>2</v>
      </c>
      <c r="G41" s="59">
        <v>5</v>
      </c>
      <c r="H41" s="42">
        <v>27</v>
      </c>
      <c r="I41" s="43">
        <v>67.5</v>
      </c>
      <c r="J41" s="42">
        <v>4</v>
      </c>
      <c r="K41" s="43">
        <v>10</v>
      </c>
      <c r="L41" s="42">
        <v>7</v>
      </c>
      <c r="M41" s="11">
        <v>17.5</v>
      </c>
    </row>
    <row r="42" spans="1:13" s="2" customFormat="1" ht="12">
      <c r="A42" s="22">
        <v>36</v>
      </c>
      <c r="B42" s="22" t="s">
        <v>323</v>
      </c>
      <c r="C42" s="42">
        <v>20</v>
      </c>
      <c r="D42" s="42">
        <v>14</v>
      </c>
      <c r="E42" s="11">
        <v>70</v>
      </c>
      <c r="F42" s="42">
        <v>1</v>
      </c>
      <c r="G42" s="59">
        <v>5</v>
      </c>
      <c r="H42" s="42">
        <v>12</v>
      </c>
      <c r="I42" s="43">
        <v>60</v>
      </c>
      <c r="J42" s="42">
        <v>1</v>
      </c>
      <c r="K42" s="43">
        <v>5</v>
      </c>
      <c r="L42" s="42">
        <v>6</v>
      </c>
      <c r="M42" s="11">
        <v>30</v>
      </c>
    </row>
    <row r="43" spans="1:13" s="60" customFormat="1" ht="24">
      <c r="A43" s="22">
        <v>37</v>
      </c>
      <c r="B43" s="22" t="s">
        <v>310</v>
      </c>
      <c r="C43" s="42">
        <v>21</v>
      </c>
      <c r="D43" s="42">
        <v>17</v>
      </c>
      <c r="E43" s="11">
        <v>80.95238095238095</v>
      </c>
      <c r="F43" s="42">
        <v>1</v>
      </c>
      <c r="G43" s="59">
        <v>4.761904761904762</v>
      </c>
      <c r="H43" s="42">
        <v>12</v>
      </c>
      <c r="I43" s="43">
        <v>57.14285714285714</v>
      </c>
      <c r="J43" s="42">
        <v>4</v>
      </c>
      <c r="K43" s="43">
        <v>19.047619047619047</v>
      </c>
      <c r="L43" s="42">
        <v>4</v>
      </c>
      <c r="M43" s="11">
        <v>19.047619047619047</v>
      </c>
    </row>
    <row r="44" spans="1:13" s="2" customFormat="1" ht="12">
      <c r="A44" s="22">
        <v>38</v>
      </c>
      <c r="B44" s="22" t="s">
        <v>311</v>
      </c>
      <c r="C44" s="42">
        <v>49</v>
      </c>
      <c r="D44" s="42">
        <v>38</v>
      </c>
      <c r="E44" s="11">
        <v>77.55102040816327</v>
      </c>
      <c r="F44" s="42">
        <v>2</v>
      </c>
      <c r="G44" s="59">
        <v>4.081632653061225</v>
      </c>
      <c r="H44" s="42">
        <v>31</v>
      </c>
      <c r="I44" s="43">
        <v>63.26530612244898</v>
      </c>
      <c r="J44" s="42">
        <v>5</v>
      </c>
      <c r="K44" s="43">
        <v>10.204081632653061</v>
      </c>
      <c r="L44" s="42">
        <v>11</v>
      </c>
      <c r="M44" s="11">
        <v>22.448979591836736</v>
      </c>
    </row>
    <row r="45" spans="1:13" s="2" customFormat="1" ht="24" customHeight="1">
      <c r="A45" s="22">
        <v>39</v>
      </c>
      <c r="B45" s="21" t="s">
        <v>304</v>
      </c>
      <c r="C45" s="42">
        <v>26</v>
      </c>
      <c r="D45" s="42">
        <v>21</v>
      </c>
      <c r="E45" s="11">
        <v>80.76923076923077</v>
      </c>
      <c r="F45" s="42">
        <v>1</v>
      </c>
      <c r="G45" s="59">
        <v>3.8461538461538463</v>
      </c>
      <c r="H45" s="42">
        <v>20</v>
      </c>
      <c r="I45" s="43">
        <v>76.92307692307693</v>
      </c>
      <c r="J45" s="42"/>
      <c r="K45" s="43"/>
      <c r="L45" s="42">
        <v>5</v>
      </c>
      <c r="M45" s="11">
        <v>19.230769230769234</v>
      </c>
    </row>
    <row r="46" spans="1:13" s="2" customFormat="1" ht="12">
      <c r="A46" s="22">
        <v>40</v>
      </c>
      <c r="B46" s="21" t="s">
        <v>324</v>
      </c>
      <c r="C46" s="42">
        <v>30</v>
      </c>
      <c r="D46" s="42">
        <v>25</v>
      </c>
      <c r="E46" s="11">
        <v>83.33333333333334</v>
      </c>
      <c r="F46" s="42">
        <v>1</v>
      </c>
      <c r="G46" s="59">
        <v>3.3333333333333335</v>
      </c>
      <c r="H46" s="42">
        <v>18</v>
      </c>
      <c r="I46" s="43">
        <v>60</v>
      </c>
      <c r="J46" s="42">
        <v>6</v>
      </c>
      <c r="K46" s="43">
        <v>20</v>
      </c>
      <c r="L46" s="42">
        <v>5</v>
      </c>
      <c r="M46" s="11">
        <v>16.666666666666664</v>
      </c>
    </row>
    <row r="47" spans="1:13" s="2" customFormat="1" ht="24">
      <c r="A47" s="22">
        <v>41</v>
      </c>
      <c r="B47" s="21" t="s">
        <v>301</v>
      </c>
      <c r="C47" s="42">
        <v>28</v>
      </c>
      <c r="D47" s="42">
        <v>25</v>
      </c>
      <c r="E47" s="11">
        <v>89.28571428571429</v>
      </c>
      <c r="F47" s="42"/>
      <c r="G47" s="59"/>
      <c r="H47" s="42">
        <v>25</v>
      </c>
      <c r="I47" s="43">
        <v>89.28571428571429</v>
      </c>
      <c r="J47" s="42"/>
      <c r="K47" s="43"/>
      <c r="L47" s="42">
        <v>3</v>
      </c>
      <c r="M47" s="11">
        <v>10.714285714285714</v>
      </c>
    </row>
    <row r="48" spans="1:13" s="2" customFormat="1" ht="24">
      <c r="A48" s="22">
        <v>42</v>
      </c>
      <c r="B48" s="21" t="s">
        <v>306</v>
      </c>
      <c r="C48" s="42">
        <v>25</v>
      </c>
      <c r="D48" s="42">
        <v>21</v>
      </c>
      <c r="E48" s="11">
        <v>84</v>
      </c>
      <c r="F48" s="42"/>
      <c r="G48" s="59"/>
      <c r="H48" s="42">
        <v>18</v>
      </c>
      <c r="I48" s="43">
        <v>72</v>
      </c>
      <c r="J48" s="42">
        <v>3</v>
      </c>
      <c r="K48" s="43">
        <v>12</v>
      </c>
      <c r="L48" s="42">
        <v>4</v>
      </c>
      <c r="M48" s="11">
        <v>16</v>
      </c>
    </row>
    <row r="49" spans="1:13" s="24" customFormat="1" ht="14.25" customHeight="1">
      <c r="A49" s="22">
        <v>43</v>
      </c>
      <c r="B49" s="22" t="s">
        <v>339</v>
      </c>
      <c r="C49" s="42">
        <v>36</v>
      </c>
      <c r="D49" s="42">
        <v>25</v>
      </c>
      <c r="E49" s="11">
        <v>69.44444444444444</v>
      </c>
      <c r="F49" s="42"/>
      <c r="G49" s="59"/>
      <c r="H49" s="42">
        <v>24</v>
      </c>
      <c r="I49" s="43">
        <v>66.66666666666666</v>
      </c>
      <c r="J49" s="42">
        <v>1</v>
      </c>
      <c r="K49" s="43">
        <v>2.7777777777777777</v>
      </c>
      <c r="L49" s="42">
        <v>11</v>
      </c>
      <c r="M49" s="11">
        <v>30.555555555555557</v>
      </c>
    </row>
    <row r="50" spans="1:13" s="2" customFormat="1" ht="12" customHeight="1">
      <c r="A50" s="182" t="s">
        <v>392</v>
      </c>
      <c r="B50" s="182"/>
      <c r="C50" s="23">
        <f>SUM(C6:C49)</f>
        <v>1515</v>
      </c>
      <c r="D50" s="23">
        <f>SUM(D6:D49)</f>
        <v>1283</v>
      </c>
      <c r="E50" s="13">
        <f>D50/C50*100</f>
        <v>84.68646864686468</v>
      </c>
      <c r="F50" s="23">
        <f>SUM(F6:F49)</f>
        <v>246</v>
      </c>
      <c r="G50" s="13">
        <f>F50/C50*100</f>
        <v>16.237623762376238</v>
      </c>
      <c r="H50" s="23">
        <f>SUM(H6:H49)</f>
        <v>920</v>
      </c>
      <c r="I50" s="19">
        <f>H50/C50*100</f>
        <v>60.726072607260726</v>
      </c>
      <c r="J50" s="23">
        <f>SUM(J6:J49)</f>
        <v>117</v>
      </c>
      <c r="K50" s="19">
        <f>J50/C50*100</f>
        <v>7.7227722772277225</v>
      </c>
      <c r="L50" s="23">
        <f>SUM(L6:L49)</f>
        <v>225</v>
      </c>
      <c r="M50" s="13">
        <f>L50/C50*100</f>
        <v>14.85148514851485</v>
      </c>
    </row>
    <row r="51" spans="1:13" s="2" customFormat="1" ht="1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s="2" customFormat="1" ht="1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s="2" customFormat="1" ht="1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="2" customFormat="1" ht="10.5"/>
    <row r="55" s="2" customFormat="1" ht="10.5"/>
    <row r="56" s="2" customFormat="1" ht="10.5"/>
    <row r="57" s="2" customFormat="1" ht="10.5"/>
    <row r="58" s="2" customFormat="1" ht="10.5"/>
    <row r="59" s="2" customFormat="1" ht="10.5"/>
    <row r="60" s="2" customFormat="1" ht="10.5"/>
    <row r="61" s="2" customFormat="1" ht="10.5"/>
  </sheetData>
  <mergeCells count="11">
    <mergeCell ref="F3:G3"/>
    <mergeCell ref="H3:I3"/>
    <mergeCell ref="J3:K3"/>
    <mergeCell ref="A50:B50"/>
    <mergeCell ref="A1:M1"/>
    <mergeCell ref="A2:A4"/>
    <mergeCell ref="B2:B4"/>
    <mergeCell ref="C2:C4"/>
    <mergeCell ref="D2:E3"/>
    <mergeCell ref="F2:K2"/>
    <mergeCell ref="L2:M3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0">
      <selection activeCell="C17" sqref="C17"/>
    </sheetView>
  </sheetViews>
  <sheetFormatPr defaultColWidth="9.140625" defaultRowHeight="12.75"/>
  <cols>
    <col min="1" max="1" width="3.8515625" style="3" customWidth="1"/>
    <col min="2" max="2" width="35.00390625" style="3" customWidth="1"/>
    <col min="3" max="3" width="7.421875" style="3" customWidth="1"/>
    <col min="4" max="4" width="5.8515625" style="3" customWidth="1"/>
    <col min="5" max="5" width="5.7109375" style="3" customWidth="1"/>
    <col min="6" max="6" width="5.28125" style="3" customWidth="1"/>
    <col min="7" max="7" width="6.00390625" style="3" customWidth="1"/>
    <col min="8" max="11" width="5.28125" style="3" customWidth="1"/>
    <col min="12" max="12" width="6.00390625" style="3" customWidth="1"/>
    <col min="13" max="13" width="5.8515625" style="3" customWidth="1"/>
    <col min="14" max="16384" width="9.140625" style="3" customWidth="1"/>
  </cols>
  <sheetData>
    <row r="1" spans="1:13" s="1" customFormat="1" ht="60.75" customHeight="1">
      <c r="A1" s="170" t="s">
        <v>351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s="2" customFormat="1" ht="11.25" customHeight="1">
      <c r="A2" s="171" t="s">
        <v>0</v>
      </c>
      <c r="B2" s="171" t="s">
        <v>121</v>
      </c>
      <c r="C2" s="172" t="s">
        <v>109</v>
      </c>
      <c r="D2" s="179" t="s">
        <v>110</v>
      </c>
      <c r="E2" s="180"/>
      <c r="F2" s="176" t="s">
        <v>1</v>
      </c>
      <c r="G2" s="178"/>
      <c r="H2" s="178"/>
      <c r="I2" s="178"/>
      <c r="J2" s="178"/>
      <c r="K2" s="177"/>
      <c r="L2" s="179" t="s">
        <v>111</v>
      </c>
      <c r="M2" s="180"/>
    </row>
    <row r="3" spans="1:13" s="2" customFormat="1" ht="64.5" customHeight="1">
      <c r="A3" s="171"/>
      <c r="B3" s="171"/>
      <c r="C3" s="163"/>
      <c r="D3" s="168"/>
      <c r="E3" s="169"/>
      <c r="F3" s="176" t="s">
        <v>2</v>
      </c>
      <c r="G3" s="177"/>
      <c r="H3" s="176" t="s">
        <v>3</v>
      </c>
      <c r="I3" s="177"/>
      <c r="J3" s="176" t="s">
        <v>4</v>
      </c>
      <c r="K3" s="177"/>
      <c r="L3" s="168"/>
      <c r="M3" s="169"/>
    </row>
    <row r="4" spans="1:13" s="2" customFormat="1" ht="33" customHeight="1">
      <c r="A4" s="171"/>
      <c r="B4" s="171"/>
      <c r="C4" s="164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2" customFormat="1" ht="6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s="2" customFormat="1" ht="12">
      <c r="A6" s="29">
        <v>1</v>
      </c>
      <c r="B6" s="22" t="s">
        <v>307</v>
      </c>
      <c r="C6" s="40">
        <v>24</v>
      </c>
      <c r="D6" s="40">
        <v>24</v>
      </c>
      <c r="E6" s="61">
        <v>100</v>
      </c>
      <c r="F6" s="40">
        <v>4</v>
      </c>
      <c r="G6" s="30">
        <v>16.666666666666664</v>
      </c>
      <c r="H6" s="40">
        <v>19</v>
      </c>
      <c r="I6" s="41">
        <v>79.16666666666666</v>
      </c>
      <c r="J6" s="40">
        <v>1</v>
      </c>
      <c r="K6" s="41">
        <v>4.166666666666666</v>
      </c>
      <c r="L6" s="40"/>
      <c r="M6" s="30"/>
    </row>
    <row r="7" spans="1:13" s="2" customFormat="1" ht="24">
      <c r="A7" s="22">
        <v>2</v>
      </c>
      <c r="B7" s="21" t="s">
        <v>314</v>
      </c>
      <c r="C7" s="42">
        <v>23</v>
      </c>
      <c r="D7" s="42">
        <v>23</v>
      </c>
      <c r="E7" s="59">
        <v>100</v>
      </c>
      <c r="F7" s="42">
        <v>6</v>
      </c>
      <c r="G7" s="11">
        <v>26.08695652173913</v>
      </c>
      <c r="H7" s="42">
        <v>17</v>
      </c>
      <c r="I7" s="43">
        <v>73.91304347826086</v>
      </c>
      <c r="J7" s="42"/>
      <c r="K7" s="43"/>
      <c r="L7" s="42"/>
      <c r="M7" s="11"/>
    </row>
    <row r="8" spans="1:13" s="2" customFormat="1" ht="24">
      <c r="A8" s="22">
        <v>3</v>
      </c>
      <c r="B8" s="22" t="s">
        <v>318</v>
      </c>
      <c r="C8" s="42">
        <v>25</v>
      </c>
      <c r="D8" s="42">
        <v>25</v>
      </c>
      <c r="E8" s="59">
        <v>100</v>
      </c>
      <c r="F8" s="42">
        <v>3</v>
      </c>
      <c r="G8" s="11">
        <v>12</v>
      </c>
      <c r="H8" s="42">
        <v>22</v>
      </c>
      <c r="I8" s="43">
        <v>88</v>
      </c>
      <c r="J8" s="42">
        <v>0</v>
      </c>
      <c r="K8" s="43">
        <v>0</v>
      </c>
      <c r="L8" s="42">
        <v>0</v>
      </c>
      <c r="M8" s="11">
        <v>0</v>
      </c>
    </row>
    <row r="9" spans="1:13" s="2" customFormat="1" ht="12">
      <c r="A9" s="22">
        <v>4</v>
      </c>
      <c r="B9" s="22" t="s">
        <v>333</v>
      </c>
      <c r="C9" s="42">
        <v>39</v>
      </c>
      <c r="D9" s="42">
        <v>39</v>
      </c>
      <c r="E9" s="59">
        <v>100</v>
      </c>
      <c r="F9" s="42">
        <v>4</v>
      </c>
      <c r="G9" s="11">
        <v>10.256410256410255</v>
      </c>
      <c r="H9" s="42">
        <v>35</v>
      </c>
      <c r="I9" s="43">
        <v>89.74358974358975</v>
      </c>
      <c r="J9" s="42"/>
      <c r="K9" s="43"/>
      <c r="L9" s="42"/>
      <c r="M9" s="11"/>
    </row>
    <row r="10" spans="1:13" s="2" customFormat="1" ht="39.75" customHeight="1">
      <c r="A10" s="22">
        <v>5</v>
      </c>
      <c r="B10" s="22" t="s">
        <v>336</v>
      </c>
      <c r="C10" s="42">
        <v>26</v>
      </c>
      <c r="D10" s="42">
        <v>26</v>
      </c>
      <c r="E10" s="59">
        <v>100</v>
      </c>
      <c r="F10" s="42">
        <v>11</v>
      </c>
      <c r="G10" s="11">
        <v>42.30769230769231</v>
      </c>
      <c r="H10" s="42">
        <v>10</v>
      </c>
      <c r="I10" s="43">
        <v>38.46153846153847</v>
      </c>
      <c r="J10" s="42">
        <v>5</v>
      </c>
      <c r="K10" s="43">
        <v>19.230769230769234</v>
      </c>
      <c r="L10" s="42"/>
      <c r="M10" s="11"/>
    </row>
    <row r="11" spans="1:13" s="2" customFormat="1" ht="12">
      <c r="A11" s="22">
        <v>6</v>
      </c>
      <c r="B11" s="22" t="s">
        <v>331</v>
      </c>
      <c r="C11" s="42">
        <v>49</v>
      </c>
      <c r="D11" s="42">
        <v>48</v>
      </c>
      <c r="E11" s="59">
        <v>97.95918367346938</v>
      </c>
      <c r="F11" s="42">
        <v>4</v>
      </c>
      <c r="G11" s="11">
        <v>8.16326530612245</v>
      </c>
      <c r="H11" s="42">
        <v>43</v>
      </c>
      <c r="I11" s="43">
        <v>87.75510204081633</v>
      </c>
      <c r="J11" s="42">
        <v>1</v>
      </c>
      <c r="K11" s="43">
        <v>2.0408163265306123</v>
      </c>
      <c r="L11" s="42">
        <v>1</v>
      </c>
      <c r="M11" s="11">
        <v>2.0408163265306123</v>
      </c>
    </row>
    <row r="12" spans="1:13" s="2" customFormat="1" ht="24.75" customHeight="1">
      <c r="A12" s="22">
        <v>7</v>
      </c>
      <c r="B12" s="27" t="s">
        <v>145</v>
      </c>
      <c r="C12" s="42">
        <v>30</v>
      </c>
      <c r="D12" s="42">
        <v>29</v>
      </c>
      <c r="E12" s="59">
        <v>96.66666666666667</v>
      </c>
      <c r="F12" s="42">
        <v>8</v>
      </c>
      <c r="G12" s="11">
        <v>26.666666666666668</v>
      </c>
      <c r="H12" s="42">
        <v>15</v>
      </c>
      <c r="I12" s="43">
        <v>50</v>
      </c>
      <c r="J12" s="42">
        <v>6</v>
      </c>
      <c r="K12" s="43">
        <v>20</v>
      </c>
      <c r="L12" s="42">
        <v>1</v>
      </c>
      <c r="M12" s="11">
        <v>3.3333333333333335</v>
      </c>
    </row>
    <row r="13" spans="1:13" s="2" customFormat="1" ht="12">
      <c r="A13" s="22">
        <v>8</v>
      </c>
      <c r="B13" s="22" t="s">
        <v>330</v>
      </c>
      <c r="C13" s="42">
        <v>28</v>
      </c>
      <c r="D13" s="42">
        <v>27</v>
      </c>
      <c r="E13" s="59">
        <v>96.42857142857143</v>
      </c>
      <c r="F13" s="42">
        <v>8</v>
      </c>
      <c r="G13" s="11">
        <v>28.57142857142857</v>
      </c>
      <c r="H13" s="42">
        <v>18</v>
      </c>
      <c r="I13" s="43">
        <v>64.28571428571429</v>
      </c>
      <c r="J13" s="42">
        <v>1</v>
      </c>
      <c r="K13" s="43">
        <v>3.571428571428571</v>
      </c>
      <c r="L13" s="42">
        <v>1</v>
      </c>
      <c r="M13" s="11">
        <v>3.571428571428571</v>
      </c>
    </row>
    <row r="14" spans="1:13" s="2" customFormat="1" ht="24">
      <c r="A14" s="22">
        <v>9</v>
      </c>
      <c r="B14" s="21" t="s">
        <v>319</v>
      </c>
      <c r="C14" s="42">
        <v>30</v>
      </c>
      <c r="D14" s="42">
        <v>28</v>
      </c>
      <c r="E14" s="59">
        <v>93.33333333333333</v>
      </c>
      <c r="F14" s="42">
        <v>3</v>
      </c>
      <c r="G14" s="11">
        <v>10</v>
      </c>
      <c r="H14" s="42">
        <v>23</v>
      </c>
      <c r="I14" s="43">
        <v>76.66666666666667</v>
      </c>
      <c r="J14" s="42">
        <v>2</v>
      </c>
      <c r="K14" s="43">
        <v>6.666666666666667</v>
      </c>
      <c r="L14" s="42">
        <v>2</v>
      </c>
      <c r="M14" s="11">
        <v>6.666666666666667</v>
      </c>
    </row>
    <row r="15" spans="1:13" s="10" customFormat="1" ht="12">
      <c r="A15" s="22">
        <v>10</v>
      </c>
      <c r="B15" s="22" t="s">
        <v>322</v>
      </c>
      <c r="C15" s="42">
        <v>33</v>
      </c>
      <c r="D15" s="42">
        <v>30</v>
      </c>
      <c r="E15" s="59">
        <v>90.9090909090909</v>
      </c>
      <c r="F15" s="42">
        <v>17</v>
      </c>
      <c r="G15" s="11">
        <v>51.515151515151516</v>
      </c>
      <c r="H15" s="42">
        <v>13</v>
      </c>
      <c r="I15" s="43">
        <v>39.39393939393939</v>
      </c>
      <c r="J15" s="42">
        <v>0</v>
      </c>
      <c r="K15" s="43">
        <v>0</v>
      </c>
      <c r="L15" s="42">
        <v>3</v>
      </c>
      <c r="M15" s="11">
        <v>9.090909090909092</v>
      </c>
    </row>
    <row r="16" spans="1:13" s="2" customFormat="1" ht="12">
      <c r="A16" s="22">
        <v>11</v>
      </c>
      <c r="B16" s="22" t="s">
        <v>327</v>
      </c>
      <c r="C16" s="42">
        <v>33</v>
      </c>
      <c r="D16" s="42">
        <v>30</v>
      </c>
      <c r="E16" s="59">
        <v>90.9090909090909</v>
      </c>
      <c r="F16" s="42">
        <v>2</v>
      </c>
      <c r="G16" s="11">
        <v>6.0606060606060606</v>
      </c>
      <c r="H16" s="42">
        <v>24</v>
      </c>
      <c r="I16" s="43">
        <v>72.72727272727273</v>
      </c>
      <c r="J16" s="42">
        <v>4</v>
      </c>
      <c r="K16" s="43">
        <v>12.121212121212121</v>
      </c>
      <c r="L16" s="42">
        <v>3</v>
      </c>
      <c r="M16" s="11">
        <v>9.090909090909092</v>
      </c>
    </row>
    <row r="17" spans="1:13" s="2" customFormat="1" ht="24">
      <c r="A17" s="22">
        <v>12</v>
      </c>
      <c r="B17" s="21" t="s">
        <v>313</v>
      </c>
      <c r="C17" s="42">
        <v>50</v>
      </c>
      <c r="D17" s="42">
        <v>45</v>
      </c>
      <c r="E17" s="59">
        <v>90</v>
      </c>
      <c r="F17" s="42">
        <v>6</v>
      </c>
      <c r="G17" s="11">
        <v>12</v>
      </c>
      <c r="H17" s="42">
        <v>39</v>
      </c>
      <c r="I17" s="43">
        <v>78</v>
      </c>
      <c r="J17" s="42">
        <v>0</v>
      </c>
      <c r="K17" s="43">
        <v>0</v>
      </c>
      <c r="L17" s="42">
        <v>5</v>
      </c>
      <c r="M17" s="11">
        <v>10</v>
      </c>
    </row>
    <row r="18" spans="1:13" s="2" customFormat="1" ht="12">
      <c r="A18" s="22">
        <v>13</v>
      </c>
      <c r="B18" s="22" t="s">
        <v>320</v>
      </c>
      <c r="C18" s="42">
        <v>20</v>
      </c>
      <c r="D18" s="42">
        <v>18</v>
      </c>
      <c r="E18" s="59">
        <v>90</v>
      </c>
      <c r="F18" s="42">
        <v>9</v>
      </c>
      <c r="G18" s="11">
        <v>45</v>
      </c>
      <c r="H18" s="42">
        <v>9</v>
      </c>
      <c r="I18" s="43">
        <v>45</v>
      </c>
      <c r="J18" s="42"/>
      <c r="K18" s="43"/>
      <c r="L18" s="42">
        <v>2</v>
      </c>
      <c r="M18" s="11">
        <v>10</v>
      </c>
    </row>
    <row r="19" spans="1:13" s="2" customFormat="1" ht="26.25" customHeight="1">
      <c r="A19" s="22">
        <v>14</v>
      </c>
      <c r="B19" s="22" t="s">
        <v>309</v>
      </c>
      <c r="C19" s="42">
        <v>49</v>
      </c>
      <c r="D19" s="42">
        <v>44</v>
      </c>
      <c r="E19" s="59">
        <v>89.79591836734694</v>
      </c>
      <c r="F19" s="42">
        <v>23</v>
      </c>
      <c r="G19" s="11">
        <v>46.93877551020408</v>
      </c>
      <c r="H19" s="42">
        <v>21</v>
      </c>
      <c r="I19" s="43">
        <v>42.857142857142854</v>
      </c>
      <c r="J19" s="42">
        <v>0</v>
      </c>
      <c r="K19" s="43">
        <v>0</v>
      </c>
      <c r="L19" s="42">
        <v>5</v>
      </c>
      <c r="M19" s="11">
        <v>10.204081632653061</v>
      </c>
    </row>
    <row r="20" spans="1:13" s="2" customFormat="1" ht="24">
      <c r="A20" s="22">
        <v>15</v>
      </c>
      <c r="B20" s="21" t="s">
        <v>301</v>
      </c>
      <c r="C20" s="42">
        <v>28</v>
      </c>
      <c r="D20" s="42">
        <v>25</v>
      </c>
      <c r="E20" s="59">
        <v>89.28571428571429</v>
      </c>
      <c r="F20" s="42"/>
      <c r="G20" s="11"/>
      <c r="H20" s="42">
        <v>25</v>
      </c>
      <c r="I20" s="43">
        <v>89.28571428571429</v>
      </c>
      <c r="J20" s="42"/>
      <c r="K20" s="43"/>
      <c r="L20" s="42">
        <v>3</v>
      </c>
      <c r="M20" s="11">
        <v>10.714285714285714</v>
      </c>
    </row>
    <row r="21" spans="1:13" s="10" customFormat="1" ht="24">
      <c r="A21" s="22">
        <v>16</v>
      </c>
      <c r="B21" s="21" t="s">
        <v>303</v>
      </c>
      <c r="C21" s="42">
        <v>28</v>
      </c>
      <c r="D21" s="42">
        <v>25</v>
      </c>
      <c r="E21" s="59">
        <v>89.28571428571429</v>
      </c>
      <c r="F21" s="42">
        <v>7</v>
      </c>
      <c r="G21" s="11">
        <v>25</v>
      </c>
      <c r="H21" s="42">
        <v>18</v>
      </c>
      <c r="I21" s="43">
        <v>64.28571428571429</v>
      </c>
      <c r="J21" s="42"/>
      <c r="K21" s="43"/>
      <c r="L21" s="42">
        <v>3</v>
      </c>
      <c r="M21" s="11">
        <v>10.714285714285714</v>
      </c>
    </row>
    <row r="22" spans="1:13" s="2" customFormat="1" ht="48">
      <c r="A22" s="22">
        <v>17</v>
      </c>
      <c r="B22" s="22" t="s">
        <v>337</v>
      </c>
      <c r="C22" s="42">
        <v>28</v>
      </c>
      <c r="D22" s="42">
        <v>25</v>
      </c>
      <c r="E22" s="59">
        <v>89.28571428571429</v>
      </c>
      <c r="F22" s="42">
        <v>2</v>
      </c>
      <c r="G22" s="11">
        <v>7.142857142857142</v>
      </c>
      <c r="H22" s="42">
        <v>20</v>
      </c>
      <c r="I22" s="43">
        <v>71.42857142857143</v>
      </c>
      <c r="J22" s="42">
        <v>3</v>
      </c>
      <c r="K22" s="43">
        <v>10.714285714285714</v>
      </c>
      <c r="L22" s="42">
        <v>3</v>
      </c>
      <c r="M22" s="11">
        <v>10.714285714285714</v>
      </c>
    </row>
    <row r="23" spans="1:13" s="2" customFormat="1" ht="12">
      <c r="A23" s="22">
        <v>18</v>
      </c>
      <c r="B23" s="22" t="s">
        <v>308</v>
      </c>
      <c r="C23" s="42">
        <v>25</v>
      </c>
      <c r="D23" s="42">
        <v>22</v>
      </c>
      <c r="E23" s="59">
        <v>88</v>
      </c>
      <c r="F23" s="42">
        <v>8</v>
      </c>
      <c r="G23" s="11">
        <v>32</v>
      </c>
      <c r="H23" s="42">
        <v>12</v>
      </c>
      <c r="I23" s="43">
        <v>48</v>
      </c>
      <c r="J23" s="42">
        <v>2</v>
      </c>
      <c r="K23" s="43">
        <v>8</v>
      </c>
      <c r="L23" s="42">
        <v>3</v>
      </c>
      <c r="M23" s="11">
        <v>12</v>
      </c>
    </row>
    <row r="24" spans="1:13" s="24" customFormat="1" ht="24">
      <c r="A24" s="22">
        <v>19</v>
      </c>
      <c r="B24" s="21" t="s">
        <v>317</v>
      </c>
      <c r="C24" s="42">
        <v>33</v>
      </c>
      <c r="D24" s="42">
        <v>29</v>
      </c>
      <c r="E24" s="59">
        <v>87.87878787878788</v>
      </c>
      <c r="F24" s="42">
        <v>8</v>
      </c>
      <c r="G24" s="11">
        <v>24.242424242424242</v>
      </c>
      <c r="H24" s="42">
        <v>16</v>
      </c>
      <c r="I24" s="43">
        <v>48.484848484848484</v>
      </c>
      <c r="J24" s="42">
        <v>5</v>
      </c>
      <c r="K24" s="43">
        <v>15.151515151515152</v>
      </c>
      <c r="L24" s="42">
        <v>4</v>
      </c>
      <c r="M24" s="11">
        <v>12.121212121212121</v>
      </c>
    </row>
    <row r="25" spans="1:13" s="2" customFormat="1" ht="48">
      <c r="A25" s="22">
        <v>20</v>
      </c>
      <c r="B25" s="28" t="s">
        <v>120</v>
      </c>
      <c r="C25" s="42">
        <v>115</v>
      </c>
      <c r="D25" s="42">
        <v>100</v>
      </c>
      <c r="E25" s="59">
        <v>86.95652173913044</v>
      </c>
      <c r="F25" s="42">
        <v>32</v>
      </c>
      <c r="G25" s="11">
        <v>27.82608695652174</v>
      </c>
      <c r="H25" s="42">
        <v>43</v>
      </c>
      <c r="I25" s="43">
        <v>37.391304347826086</v>
      </c>
      <c r="J25" s="42">
        <v>25</v>
      </c>
      <c r="K25" s="43">
        <v>21.73913043478261</v>
      </c>
      <c r="L25" s="42">
        <v>15</v>
      </c>
      <c r="M25" s="11">
        <v>13.043478260869565</v>
      </c>
    </row>
    <row r="26" spans="1:13" s="24" customFormat="1" ht="24">
      <c r="A26" s="22">
        <v>21</v>
      </c>
      <c r="B26" s="22" t="s">
        <v>302</v>
      </c>
      <c r="C26" s="42">
        <v>15</v>
      </c>
      <c r="D26" s="42">
        <v>13</v>
      </c>
      <c r="E26" s="59">
        <v>86.66666666666667</v>
      </c>
      <c r="F26" s="42">
        <v>3</v>
      </c>
      <c r="G26" s="11">
        <v>20</v>
      </c>
      <c r="H26" s="42">
        <v>10</v>
      </c>
      <c r="I26" s="43">
        <v>66.66666666666666</v>
      </c>
      <c r="J26" s="42"/>
      <c r="K26" s="43"/>
      <c r="L26" s="42">
        <v>2</v>
      </c>
      <c r="M26" s="11">
        <v>13.333333333333334</v>
      </c>
    </row>
    <row r="27" spans="1:13" s="2" customFormat="1" ht="24">
      <c r="A27" s="22">
        <v>22</v>
      </c>
      <c r="B27" s="21" t="s">
        <v>316</v>
      </c>
      <c r="C27" s="42">
        <v>44</v>
      </c>
      <c r="D27" s="42">
        <v>38</v>
      </c>
      <c r="E27" s="59">
        <v>86.36363636363636</v>
      </c>
      <c r="F27" s="42">
        <v>8</v>
      </c>
      <c r="G27" s="11">
        <v>18.181818181818183</v>
      </c>
      <c r="H27" s="42">
        <v>28</v>
      </c>
      <c r="I27" s="43">
        <v>63.63636363636363</v>
      </c>
      <c r="J27" s="42">
        <v>2</v>
      </c>
      <c r="K27" s="43">
        <v>4.545454545454546</v>
      </c>
      <c r="L27" s="42">
        <v>6</v>
      </c>
      <c r="M27" s="11">
        <v>13.636363636363635</v>
      </c>
    </row>
    <row r="28" spans="1:13" s="2" customFormat="1" ht="24">
      <c r="A28" s="22">
        <v>23</v>
      </c>
      <c r="B28" s="22" t="s">
        <v>312</v>
      </c>
      <c r="C28" s="42">
        <v>29</v>
      </c>
      <c r="D28" s="42">
        <v>25</v>
      </c>
      <c r="E28" s="59">
        <v>86.20689655172413</v>
      </c>
      <c r="F28" s="42">
        <v>9</v>
      </c>
      <c r="G28" s="11">
        <v>31.03448275862069</v>
      </c>
      <c r="H28" s="42">
        <v>14</v>
      </c>
      <c r="I28" s="43">
        <v>48.275862068965516</v>
      </c>
      <c r="J28" s="42">
        <v>2</v>
      </c>
      <c r="K28" s="43">
        <v>6.896551724137931</v>
      </c>
      <c r="L28" s="42">
        <v>4</v>
      </c>
      <c r="M28" s="11">
        <v>13.793103448275861</v>
      </c>
    </row>
    <row r="29" spans="1:13" s="2" customFormat="1" ht="48">
      <c r="A29" s="22">
        <v>24</v>
      </c>
      <c r="B29" s="22" t="s">
        <v>338</v>
      </c>
      <c r="C29" s="42">
        <v>34</v>
      </c>
      <c r="D29" s="42">
        <v>29</v>
      </c>
      <c r="E29" s="59">
        <v>85.29411764705883</v>
      </c>
      <c r="F29" s="42">
        <v>4</v>
      </c>
      <c r="G29" s="11">
        <v>11.76470588235294</v>
      </c>
      <c r="H29" s="42">
        <v>25</v>
      </c>
      <c r="I29" s="43">
        <v>73.52941176470588</v>
      </c>
      <c r="J29" s="42">
        <v>0</v>
      </c>
      <c r="K29" s="43">
        <v>0</v>
      </c>
      <c r="L29" s="42">
        <v>5</v>
      </c>
      <c r="M29" s="11">
        <v>14.705882352941178</v>
      </c>
    </row>
    <row r="30" spans="1:13" s="2" customFormat="1" ht="12">
      <c r="A30" s="22"/>
      <c r="B30" s="52" t="s">
        <v>352</v>
      </c>
      <c r="C30" s="42"/>
      <c r="D30" s="42"/>
      <c r="E30" s="59">
        <v>84.7</v>
      </c>
      <c r="F30" s="42"/>
      <c r="G30" s="11"/>
      <c r="H30" s="42"/>
      <c r="I30" s="43"/>
      <c r="J30" s="42"/>
      <c r="K30" s="43"/>
      <c r="L30" s="42"/>
      <c r="M30" s="11"/>
    </row>
    <row r="31" spans="1:13" s="2" customFormat="1" ht="12">
      <c r="A31" s="22">
        <v>25</v>
      </c>
      <c r="B31" s="22" t="s">
        <v>305</v>
      </c>
      <c r="C31" s="42">
        <v>19</v>
      </c>
      <c r="D31" s="42">
        <v>16</v>
      </c>
      <c r="E31" s="59">
        <v>84.21052631578947</v>
      </c>
      <c r="F31" s="42">
        <v>3</v>
      </c>
      <c r="G31" s="11">
        <v>15.789473684210526</v>
      </c>
      <c r="H31" s="42">
        <v>12</v>
      </c>
      <c r="I31" s="43">
        <v>63.1578947368421</v>
      </c>
      <c r="J31" s="42">
        <v>1</v>
      </c>
      <c r="K31" s="43">
        <v>5.263157894736842</v>
      </c>
      <c r="L31" s="42">
        <v>3</v>
      </c>
      <c r="M31" s="11">
        <v>15.789473684210526</v>
      </c>
    </row>
    <row r="32" spans="1:13" s="2" customFormat="1" ht="24">
      <c r="A32" s="22">
        <v>26</v>
      </c>
      <c r="B32" s="21" t="s">
        <v>306</v>
      </c>
      <c r="C32" s="42">
        <v>25</v>
      </c>
      <c r="D32" s="42">
        <v>21</v>
      </c>
      <c r="E32" s="59">
        <v>84</v>
      </c>
      <c r="F32" s="42"/>
      <c r="G32" s="11"/>
      <c r="H32" s="42">
        <v>18</v>
      </c>
      <c r="I32" s="43">
        <v>72</v>
      </c>
      <c r="J32" s="42">
        <v>3</v>
      </c>
      <c r="K32" s="43">
        <v>12</v>
      </c>
      <c r="L32" s="42">
        <v>4</v>
      </c>
      <c r="M32" s="11">
        <v>16</v>
      </c>
    </row>
    <row r="33" spans="1:13" s="2" customFormat="1" ht="24">
      <c r="A33" s="22">
        <v>27</v>
      </c>
      <c r="B33" s="22" t="s">
        <v>394</v>
      </c>
      <c r="C33" s="42">
        <v>24</v>
      </c>
      <c r="D33" s="42">
        <v>20</v>
      </c>
      <c r="E33" s="59">
        <v>83.33333333333334</v>
      </c>
      <c r="F33" s="42">
        <v>2</v>
      </c>
      <c r="G33" s="11">
        <v>8.333333333333332</v>
      </c>
      <c r="H33" s="42">
        <v>16</v>
      </c>
      <c r="I33" s="43">
        <v>66.66666666666666</v>
      </c>
      <c r="J33" s="42">
        <v>2</v>
      </c>
      <c r="K33" s="43">
        <v>8.333333333333332</v>
      </c>
      <c r="L33" s="42">
        <v>4</v>
      </c>
      <c r="M33" s="11">
        <v>16.666666666666664</v>
      </c>
    </row>
    <row r="34" spans="1:13" s="2" customFormat="1" ht="24" customHeight="1">
      <c r="A34" s="22">
        <v>28</v>
      </c>
      <c r="B34" s="21" t="s">
        <v>324</v>
      </c>
      <c r="C34" s="42">
        <v>30</v>
      </c>
      <c r="D34" s="42">
        <v>25</v>
      </c>
      <c r="E34" s="59">
        <v>83.33333333333334</v>
      </c>
      <c r="F34" s="42">
        <v>1</v>
      </c>
      <c r="G34" s="11">
        <v>3.3333333333333335</v>
      </c>
      <c r="H34" s="42">
        <v>18</v>
      </c>
      <c r="I34" s="43">
        <v>60</v>
      </c>
      <c r="J34" s="42">
        <v>6</v>
      </c>
      <c r="K34" s="43">
        <v>20</v>
      </c>
      <c r="L34" s="42">
        <v>5</v>
      </c>
      <c r="M34" s="11">
        <v>16.666666666666664</v>
      </c>
    </row>
    <row r="35" spans="1:13" s="2" customFormat="1" ht="12">
      <c r="A35" s="22">
        <v>29</v>
      </c>
      <c r="B35" s="22" t="s">
        <v>332</v>
      </c>
      <c r="C35" s="42">
        <v>29</v>
      </c>
      <c r="D35" s="42">
        <v>24</v>
      </c>
      <c r="E35" s="59">
        <v>82.75862068965517</v>
      </c>
      <c r="F35" s="42">
        <v>4</v>
      </c>
      <c r="G35" s="11">
        <v>13.793103448275861</v>
      </c>
      <c r="H35" s="42">
        <v>18</v>
      </c>
      <c r="I35" s="43">
        <v>62.06896551724138</v>
      </c>
      <c r="J35" s="42">
        <v>2</v>
      </c>
      <c r="K35" s="43">
        <v>6.896551724137931</v>
      </c>
      <c r="L35" s="42">
        <v>5</v>
      </c>
      <c r="M35" s="11">
        <v>17.24137931034483</v>
      </c>
    </row>
    <row r="36" spans="1:13" s="2" customFormat="1" ht="12">
      <c r="A36" s="22">
        <v>30</v>
      </c>
      <c r="B36" s="22" t="s">
        <v>334</v>
      </c>
      <c r="C36" s="42">
        <v>40</v>
      </c>
      <c r="D36" s="42">
        <v>33</v>
      </c>
      <c r="E36" s="59">
        <v>82.5</v>
      </c>
      <c r="F36" s="42">
        <v>2</v>
      </c>
      <c r="G36" s="11">
        <v>5</v>
      </c>
      <c r="H36" s="42">
        <v>27</v>
      </c>
      <c r="I36" s="43">
        <v>67.5</v>
      </c>
      <c r="J36" s="42">
        <v>4</v>
      </c>
      <c r="K36" s="43">
        <v>10</v>
      </c>
      <c r="L36" s="42">
        <v>7</v>
      </c>
      <c r="M36" s="11">
        <v>17.5</v>
      </c>
    </row>
    <row r="37" spans="1:13" s="24" customFormat="1" ht="24">
      <c r="A37" s="22">
        <v>31</v>
      </c>
      <c r="B37" s="22" t="s">
        <v>310</v>
      </c>
      <c r="C37" s="42">
        <v>21</v>
      </c>
      <c r="D37" s="42">
        <v>17</v>
      </c>
      <c r="E37" s="59">
        <v>80.95238095238095</v>
      </c>
      <c r="F37" s="42">
        <v>1</v>
      </c>
      <c r="G37" s="11">
        <v>4.761904761904762</v>
      </c>
      <c r="H37" s="42">
        <v>12</v>
      </c>
      <c r="I37" s="43">
        <v>57.14285714285714</v>
      </c>
      <c r="J37" s="42">
        <v>4</v>
      </c>
      <c r="K37" s="43">
        <v>19.047619047619047</v>
      </c>
      <c r="L37" s="42">
        <v>4</v>
      </c>
      <c r="M37" s="11">
        <v>19.047619047619047</v>
      </c>
    </row>
    <row r="38" spans="1:13" s="2" customFormat="1" ht="24">
      <c r="A38" s="22">
        <v>32</v>
      </c>
      <c r="B38" s="21" t="s">
        <v>304</v>
      </c>
      <c r="C38" s="42">
        <v>26</v>
      </c>
      <c r="D38" s="42">
        <v>21</v>
      </c>
      <c r="E38" s="59">
        <v>80.76923076923077</v>
      </c>
      <c r="F38" s="42">
        <v>1</v>
      </c>
      <c r="G38" s="11">
        <v>3.8461538461538463</v>
      </c>
      <c r="H38" s="42">
        <v>20</v>
      </c>
      <c r="I38" s="43">
        <v>76.92307692307693</v>
      </c>
      <c r="J38" s="42"/>
      <c r="K38" s="43"/>
      <c r="L38" s="42">
        <v>5</v>
      </c>
      <c r="M38" s="11">
        <v>19.230769230769234</v>
      </c>
    </row>
    <row r="39" spans="1:13" s="2" customFormat="1" ht="12">
      <c r="A39" s="22">
        <v>33</v>
      </c>
      <c r="B39" s="21" t="s">
        <v>326</v>
      </c>
      <c r="C39" s="42">
        <v>62</v>
      </c>
      <c r="D39" s="42">
        <v>50</v>
      </c>
      <c r="E39" s="59">
        <v>80.64516129032258</v>
      </c>
      <c r="F39" s="42">
        <v>4</v>
      </c>
      <c r="G39" s="11">
        <v>6.451612903225806</v>
      </c>
      <c r="H39" s="42">
        <v>44</v>
      </c>
      <c r="I39" s="43">
        <v>70.96774193548387</v>
      </c>
      <c r="J39" s="42">
        <v>2</v>
      </c>
      <c r="K39" s="43">
        <v>3.225806451612903</v>
      </c>
      <c r="L39" s="42">
        <v>12</v>
      </c>
      <c r="M39" s="11">
        <v>19.35483870967742</v>
      </c>
    </row>
    <row r="40" spans="1:13" s="2" customFormat="1" ht="12">
      <c r="A40" s="22">
        <v>34</v>
      </c>
      <c r="B40" s="22" t="s">
        <v>328</v>
      </c>
      <c r="C40" s="42">
        <v>51</v>
      </c>
      <c r="D40" s="42">
        <v>41</v>
      </c>
      <c r="E40" s="59">
        <v>80.3921568627451</v>
      </c>
      <c r="F40" s="42">
        <v>3</v>
      </c>
      <c r="G40" s="11">
        <v>5.88235294117647</v>
      </c>
      <c r="H40" s="42">
        <v>37</v>
      </c>
      <c r="I40" s="43">
        <v>72.54901960784314</v>
      </c>
      <c r="J40" s="42">
        <v>1</v>
      </c>
      <c r="K40" s="43">
        <v>1.9607843137254901</v>
      </c>
      <c r="L40" s="42">
        <v>10</v>
      </c>
      <c r="M40" s="11">
        <v>19.607843137254903</v>
      </c>
    </row>
    <row r="41" spans="1:13" s="2" customFormat="1" ht="48">
      <c r="A41" s="22">
        <v>35</v>
      </c>
      <c r="B41" s="22" t="s">
        <v>119</v>
      </c>
      <c r="C41" s="42">
        <v>35</v>
      </c>
      <c r="D41" s="42">
        <v>28</v>
      </c>
      <c r="E41" s="59">
        <v>80</v>
      </c>
      <c r="F41" s="42">
        <v>9</v>
      </c>
      <c r="G41" s="11">
        <v>25.71428571428571</v>
      </c>
      <c r="H41" s="42">
        <v>18</v>
      </c>
      <c r="I41" s="43">
        <v>51.42857142857142</v>
      </c>
      <c r="J41" s="42">
        <v>1</v>
      </c>
      <c r="K41" s="43">
        <v>2.857142857142857</v>
      </c>
      <c r="L41" s="42"/>
      <c r="M41" s="11"/>
    </row>
    <row r="42" spans="1:13" s="2" customFormat="1" ht="12">
      <c r="A42" s="22">
        <v>36</v>
      </c>
      <c r="B42" s="22" t="s">
        <v>311</v>
      </c>
      <c r="C42" s="42">
        <v>49</v>
      </c>
      <c r="D42" s="42">
        <v>38</v>
      </c>
      <c r="E42" s="59">
        <v>77.55102040816327</v>
      </c>
      <c r="F42" s="42">
        <v>2</v>
      </c>
      <c r="G42" s="11">
        <v>4.081632653061225</v>
      </c>
      <c r="H42" s="42">
        <v>31</v>
      </c>
      <c r="I42" s="43">
        <v>63.26530612244898</v>
      </c>
      <c r="J42" s="42">
        <v>5</v>
      </c>
      <c r="K42" s="43">
        <v>10.204081632653061</v>
      </c>
      <c r="L42" s="42">
        <v>11</v>
      </c>
      <c r="M42" s="11">
        <v>22.448979591836736</v>
      </c>
    </row>
    <row r="43" spans="1:13" s="60" customFormat="1" ht="12">
      <c r="A43" s="22">
        <v>37</v>
      </c>
      <c r="B43" s="22" t="s">
        <v>329</v>
      </c>
      <c r="C43" s="42">
        <v>46</v>
      </c>
      <c r="D43" s="42">
        <v>34</v>
      </c>
      <c r="E43" s="59">
        <v>73.91304347826086</v>
      </c>
      <c r="F43" s="42">
        <v>7</v>
      </c>
      <c r="G43" s="11">
        <v>15.217391304347828</v>
      </c>
      <c r="H43" s="42">
        <v>20</v>
      </c>
      <c r="I43" s="43">
        <v>43.47826086956522</v>
      </c>
      <c r="J43" s="42">
        <v>7</v>
      </c>
      <c r="K43" s="43">
        <v>15.217391304347828</v>
      </c>
      <c r="L43" s="42">
        <v>12</v>
      </c>
      <c r="M43" s="11">
        <v>26.08695652173913</v>
      </c>
    </row>
    <row r="44" spans="1:13" s="2" customFormat="1" ht="12">
      <c r="A44" s="22">
        <v>38</v>
      </c>
      <c r="B44" s="22" t="s">
        <v>335</v>
      </c>
      <c r="C44" s="42">
        <v>30</v>
      </c>
      <c r="D44" s="42">
        <v>22</v>
      </c>
      <c r="E44" s="59">
        <v>73.33333333333333</v>
      </c>
      <c r="F44" s="42">
        <v>2</v>
      </c>
      <c r="G44" s="11">
        <v>6.666666666666667</v>
      </c>
      <c r="H44" s="42">
        <v>19</v>
      </c>
      <c r="I44" s="43">
        <v>63.33333333333333</v>
      </c>
      <c r="J44" s="42">
        <v>1</v>
      </c>
      <c r="K44" s="43">
        <v>3.3333333333333335</v>
      </c>
      <c r="L44" s="42">
        <v>8</v>
      </c>
      <c r="M44" s="11">
        <v>26.666666666666668</v>
      </c>
    </row>
    <row r="45" spans="1:13" s="2" customFormat="1" ht="24" customHeight="1">
      <c r="A45" s="22">
        <v>39</v>
      </c>
      <c r="B45" s="22" t="s">
        <v>323</v>
      </c>
      <c r="C45" s="42">
        <v>20</v>
      </c>
      <c r="D45" s="42">
        <v>14</v>
      </c>
      <c r="E45" s="59">
        <v>70</v>
      </c>
      <c r="F45" s="42">
        <v>1</v>
      </c>
      <c r="G45" s="11">
        <v>5</v>
      </c>
      <c r="H45" s="42">
        <v>12</v>
      </c>
      <c r="I45" s="43">
        <v>60</v>
      </c>
      <c r="J45" s="42">
        <v>1</v>
      </c>
      <c r="K45" s="43">
        <v>5</v>
      </c>
      <c r="L45" s="42">
        <v>6</v>
      </c>
      <c r="M45" s="11">
        <v>30</v>
      </c>
    </row>
    <row r="46" spans="1:13" s="2" customFormat="1" ht="12">
      <c r="A46" s="22">
        <v>40</v>
      </c>
      <c r="B46" s="22" t="s">
        <v>339</v>
      </c>
      <c r="C46" s="42">
        <v>36</v>
      </c>
      <c r="D46" s="42">
        <v>25</v>
      </c>
      <c r="E46" s="59">
        <v>69.44444444444444</v>
      </c>
      <c r="F46" s="42"/>
      <c r="G46" s="11"/>
      <c r="H46" s="42">
        <v>24</v>
      </c>
      <c r="I46" s="43">
        <v>66.66666666666666</v>
      </c>
      <c r="J46" s="42">
        <v>1</v>
      </c>
      <c r="K46" s="43">
        <v>2.7777777777777777</v>
      </c>
      <c r="L46" s="42">
        <v>11</v>
      </c>
      <c r="M46" s="11">
        <v>30.555555555555557</v>
      </c>
    </row>
    <row r="47" spans="1:13" s="2" customFormat="1" ht="12">
      <c r="A47" s="22">
        <v>41</v>
      </c>
      <c r="B47" s="22" t="s">
        <v>325</v>
      </c>
      <c r="C47" s="42">
        <v>35</v>
      </c>
      <c r="D47" s="42">
        <v>24</v>
      </c>
      <c r="E47" s="59">
        <v>68.57142857142857</v>
      </c>
      <c r="F47" s="42">
        <v>2</v>
      </c>
      <c r="G47" s="11">
        <v>5.714285714285714</v>
      </c>
      <c r="H47" s="42">
        <v>13</v>
      </c>
      <c r="I47" s="43">
        <v>37.142857142857146</v>
      </c>
      <c r="J47" s="42">
        <v>9</v>
      </c>
      <c r="K47" s="43">
        <v>25.71428571428571</v>
      </c>
      <c r="L47" s="42">
        <v>11</v>
      </c>
      <c r="M47" s="11">
        <v>31.428571428571427</v>
      </c>
    </row>
    <row r="48" spans="1:13" s="2" customFormat="1" ht="12">
      <c r="A48" s="22">
        <v>42</v>
      </c>
      <c r="B48" s="22" t="s">
        <v>321</v>
      </c>
      <c r="C48" s="42">
        <v>57</v>
      </c>
      <c r="D48" s="42">
        <v>39</v>
      </c>
      <c r="E48" s="59">
        <v>68.42105263157895</v>
      </c>
      <c r="F48" s="42">
        <v>7</v>
      </c>
      <c r="G48" s="11">
        <v>12.280701754385964</v>
      </c>
      <c r="H48" s="42">
        <v>25</v>
      </c>
      <c r="I48" s="43">
        <v>43.859649122807014</v>
      </c>
      <c r="J48" s="42">
        <v>7</v>
      </c>
      <c r="K48" s="43">
        <v>12.280701754385964</v>
      </c>
      <c r="L48" s="42">
        <v>18</v>
      </c>
      <c r="M48" s="11">
        <v>31.57894736842105</v>
      </c>
    </row>
    <row r="49" spans="1:13" s="24" customFormat="1" ht="14.25" customHeight="1">
      <c r="A49" s="22">
        <v>43</v>
      </c>
      <c r="B49" s="22" t="s">
        <v>315</v>
      </c>
      <c r="C49" s="42">
        <v>42</v>
      </c>
      <c r="D49" s="42">
        <v>24</v>
      </c>
      <c r="E49" s="59">
        <v>57.14285714285714</v>
      </c>
      <c r="F49" s="42">
        <v>6</v>
      </c>
      <c r="G49" s="11">
        <v>14.285714285714285</v>
      </c>
      <c r="H49" s="42">
        <v>17</v>
      </c>
      <c r="I49" s="43">
        <v>40.476190476190474</v>
      </c>
      <c r="J49" s="42">
        <v>1</v>
      </c>
      <c r="K49" s="43">
        <v>2.380952380952381</v>
      </c>
      <c r="L49" s="42">
        <v>18</v>
      </c>
      <c r="M49" s="11">
        <v>42.857142857142854</v>
      </c>
    </row>
    <row r="50" spans="1:13" s="2" customFormat="1" ht="12" customHeight="1">
      <c r="A50" s="182" t="s">
        <v>392</v>
      </c>
      <c r="B50" s="182"/>
      <c r="C50" s="23">
        <f>SUM(C6:C49)</f>
        <v>1515</v>
      </c>
      <c r="D50" s="23">
        <f>SUM(D6:D49)</f>
        <v>1283</v>
      </c>
      <c r="E50" s="13">
        <f>D50/C50*100</f>
        <v>84.68646864686468</v>
      </c>
      <c r="F50" s="23">
        <f>SUM(F6:F49)</f>
        <v>246</v>
      </c>
      <c r="G50" s="13">
        <f>F50/C50*100</f>
        <v>16.237623762376238</v>
      </c>
      <c r="H50" s="23">
        <f>SUM(H6:H49)</f>
        <v>920</v>
      </c>
      <c r="I50" s="19">
        <f>H50/C50*100</f>
        <v>60.726072607260726</v>
      </c>
      <c r="J50" s="23">
        <f>SUM(J6:J49)</f>
        <v>117</v>
      </c>
      <c r="K50" s="19">
        <f>J50/C50*100</f>
        <v>7.7227722772277225</v>
      </c>
      <c r="L50" s="23">
        <f>SUM(L6:L49)</f>
        <v>225</v>
      </c>
      <c r="M50" s="13">
        <f>L50/C50*100</f>
        <v>14.85148514851485</v>
      </c>
    </row>
    <row r="51" spans="1:13" s="2" customFormat="1" ht="1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s="2" customFormat="1" ht="1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s="2" customFormat="1" ht="1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="2" customFormat="1" ht="10.5"/>
    <row r="55" s="2" customFormat="1" ht="10.5"/>
    <row r="56" s="2" customFormat="1" ht="10.5"/>
    <row r="57" s="2" customFormat="1" ht="10.5"/>
    <row r="58" s="2" customFormat="1" ht="10.5"/>
    <row r="59" s="2" customFormat="1" ht="10.5"/>
    <row r="60" s="2" customFormat="1" ht="10.5"/>
    <row r="61" s="2" customFormat="1" ht="10.5"/>
  </sheetData>
  <autoFilter ref="A5:M5"/>
  <mergeCells count="11">
    <mergeCell ref="A1:M1"/>
    <mergeCell ref="A2:A4"/>
    <mergeCell ref="B2:B4"/>
    <mergeCell ref="C2:C4"/>
    <mergeCell ref="D2:E3"/>
    <mergeCell ref="F2:K2"/>
    <mergeCell ref="L2:M3"/>
    <mergeCell ref="F3:G3"/>
    <mergeCell ref="H3:I3"/>
    <mergeCell ref="J3:K3"/>
    <mergeCell ref="A50:B50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M72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3.8515625" style="5" customWidth="1"/>
    <col min="2" max="2" width="25.57421875" style="5" customWidth="1"/>
    <col min="3" max="3" width="7.8515625" style="5" customWidth="1"/>
    <col min="4" max="4" width="6.57421875" style="5" customWidth="1"/>
    <col min="5" max="5" width="6.7109375" style="5" customWidth="1"/>
    <col min="6" max="8" width="5.7109375" style="5" customWidth="1"/>
    <col min="9" max="9" width="6.57421875" style="5" customWidth="1"/>
    <col min="10" max="13" width="5.7109375" style="5" customWidth="1"/>
    <col min="14" max="16384" width="9.140625" style="5" customWidth="1"/>
  </cols>
  <sheetData>
    <row r="1" spans="1:13" ht="63" customHeight="1">
      <c r="A1" s="185" t="s">
        <v>276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38.25" customHeight="1">
      <c r="A2" s="172" t="s">
        <v>0</v>
      </c>
      <c r="B2" s="172" t="s">
        <v>121</v>
      </c>
      <c r="C2" s="172" t="s">
        <v>109</v>
      </c>
      <c r="D2" s="179" t="s">
        <v>110</v>
      </c>
      <c r="E2" s="180"/>
      <c r="F2" s="176" t="s">
        <v>1</v>
      </c>
      <c r="G2" s="178"/>
      <c r="H2" s="178"/>
      <c r="I2" s="178"/>
      <c r="J2" s="178"/>
      <c r="K2" s="177"/>
      <c r="L2" s="179" t="s">
        <v>111</v>
      </c>
      <c r="M2" s="180"/>
    </row>
    <row r="3" spans="1:13" ht="46.5" customHeight="1">
      <c r="A3" s="163"/>
      <c r="B3" s="163"/>
      <c r="C3" s="163"/>
      <c r="D3" s="168"/>
      <c r="E3" s="169"/>
      <c r="F3" s="176" t="s">
        <v>2</v>
      </c>
      <c r="G3" s="177"/>
      <c r="H3" s="176" t="s">
        <v>3</v>
      </c>
      <c r="I3" s="177"/>
      <c r="J3" s="176" t="s">
        <v>4</v>
      </c>
      <c r="K3" s="177"/>
      <c r="L3" s="168"/>
      <c r="M3" s="169"/>
    </row>
    <row r="4" spans="1:13" ht="45.75" customHeight="1">
      <c r="A4" s="164"/>
      <c r="B4" s="164"/>
      <c r="C4" s="164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2" customFormat="1" ht="19.5" customHeight="1">
      <c r="A5" s="188" t="s">
        <v>147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3"/>
    </row>
    <row r="6" spans="1:13" ht="48">
      <c r="A6" s="63">
        <v>1</v>
      </c>
      <c r="B6" s="27" t="s">
        <v>234</v>
      </c>
      <c r="C6" s="20">
        <v>13</v>
      </c>
      <c r="D6" s="20">
        <v>13</v>
      </c>
      <c r="E6" s="62">
        <v>100</v>
      </c>
      <c r="F6" s="20">
        <v>6</v>
      </c>
      <c r="G6" s="62">
        <v>46.15384615384615</v>
      </c>
      <c r="H6" s="20">
        <v>7</v>
      </c>
      <c r="I6" s="47">
        <v>53.84615384615385</v>
      </c>
      <c r="J6" s="20">
        <v>0</v>
      </c>
      <c r="K6" s="47">
        <v>0</v>
      </c>
      <c r="L6" s="20">
        <v>0</v>
      </c>
      <c r="M6" s="64">
        <v>0</v>
      </c>
    </row>
    <row r="7" spans="1:13" ht="63" customHeight="1">
      <c r="A7" s="63">
        <v>2</v>
      </c>
      <c r="B7" s="27" t="s">
        <v>241</v>
      </c>
      <c r="C7" s="20">
        <v>116</v>
      </c>
      <c r="D7" s="20">
        <v>72</v>
      </c>
      <c r="E7" s="62">
        <v>62.06896551724138</v>
      </c>
      <c r="F7" s="20">
        <v>25</v>
      </c>
      <c r="G7" s="62">
        <v>21.551724137931032</v>
      </c>
      <c r="H7" s="20">
        <v>40</v>
      </c>
      <c r="I7" s="47">
        <v>34.48275862068966</v>
      </c>
      <c r="J7" s="20">
        <v>7</v>
      </c>
      <c r="K7" s="47">
        <v>6.0344827586206895</v>
      </c>
      <c r="L7" s="20">
        <v>44</v>
      </c>
      <c r="M7" s="64">
        <v>37.93103448275862</v>
      </c>
    </row>
    <row r="8" spans="1:13" ht="26.25" customHeight="1">
      <c r="A8" s="63">
        <v>3</v>
      </c>
      <c r="B8" s="27" t="s">
        <v>8</v>
      </c>
      <c r="C8" s="20">
        <v>64</v>
      </c>
      <c r="D8" s="20">
        <v>56</v>
      </c>
      <c r="E8" s="62">
        <v>87.5</v>
      </c>
      <c r="F8" s="20">
        <v>25</v>
      </c>
      <c r="G8" s="62">
        <v>39.0625</v>
      </c>
      <c r="H8" s="20">
        <v>20</v>
      </c>
      <c r="I8" s="47">
        <v>31.25</v>
      </c>
      <c r="J8" s="20">
        <v>11</v>
      </c>
      <c r="K8" s="47">
        <v>17.1875</v>
      </c>
      <c r="L8" s="20">
        <v>8</v>
      </c>
      <c r="M8" s="64">
        <v>12.5</v>
      </c>
    </row>
    <row r="9" spans="1:13" ht="26.25" customHeight="1">
      <c r="A9" s="63">
        <v>4</v>
      </c>
      <c r="B9" s="27" t="s">
        <v>395</v>
      </c>
      <c r="C9" s="20">
        <v>20</v>
      </c>
      <c r="D9" s="20">
        <v>15</v>
      </c>
      <c r="E9" s="62">
        <v>75</v>
      </c>
      <c r="F9" s="20">
        <v>5</v>
      </c>
      <c r="G9" s="62">
        <v>25</v>
      </c>
      <c r="H9" s="20">
        <v>9</v>
      </c>
      <c r="I9" s="47">
        <v>45</v>
      </c>
      <c r="J9" s="20">
        <v>1</v>
      </c>
      <c r="K9" s="47">
        <v>5</v>
      </c>
      <c r="L9" s="20">
        <v>5</v>
      </c>
      <c r="M9" s="64">
        <v>25</v>
      </c>
    </row>
    <row r="10" spans="1:13" ht="26.25" customHeight="1">
      <c r="A10" s="63">
        <v>5</v>
      </c>
      <c r="B10" s="21" t="s">
        <v>277</v>
      </c>
      <c r="C10" s="20">
        <v>81</v>
      </c>
      <c r="D10" s="20">
        <v>46</v>
      </c>
      <c r="E10" s="62">
        <v>56.79012345679012</v>
      </c>
      <c r="F10" s="20">
        <v>12</v>
      </c>
      <c r="G10" s="62">
        <v>14.814814814814813</v>
      </c>
      <c r="H10" s="20">
        <v>23</v>
      </c>
      <c r="I10" s="47">
        <v>28.39506172839506</v>
      </c>
      <c r="J10" s="20">
        <v>11</v>
      </c>
      <c r="K10" s="47">
        <v>13.580246913580247</v>
      </c>
      <c r="L10" s="20">
        <v>35</v>
      </c>
      <c r="M10" s="64">
        <v>43.20987654320987</v>
      </c>
    </row>
    <row r="11" spans="1:13" ht="26.25" customHeight="1">
      <c r="A11" s="63">
        <v>6</v>
      </c>
      <c r="B11" s="21" t="s">
        <v>278</v>
      </c>
      <c r="C11" s="20">
        <v>25</v>
      </c>
      <c r="D11" s="20">
        <v>25</v>
      </c>
      <c r="E11" s="62">
        <v>100</v>
      </c>
      <c r="F11" s="20">
        <v>7</v>
      </c>
      <c r="G11" s="62">
        <v>28</v>
      </c>
      <c r="H11" s="20">
        <v>13</v>
      </c>
      <c r="I11" s="47">
        <v>52</v>
      </c>
      <c r="J11" s="20">
        <v>5</v>
      </c>
      <c r="K11" s="47">
        <v>20</v>
      </c>
      <c r="L11" s="20">
        <v>0</v>
      </c>
      <c r="M11" s="64">
        <v>0</v>
      </c>
    </row>
    <row r="12" spans="1:13" ht="26.25" customHeight="1">
      <c r="A12" s="63">
        <v>7</v>
      </c>
      <c r="B12" s="21" t="s">
        <v>279</v>
      </c>
      <c r="C12" s="20">
        <v>29</v>
      </c>
      <c r="D12" s="20">
        <v>28</v>
      </c>
      <c r="E12" s="62">
        <v>96.55172413793103</v>
      </c>
      <c r="F12" s="20">
        <v>6</v>
      </c>
      <c r="G12" s="62">
        <v>20.689655172413794</v>
      </c>
      <c r="H12" s="20">
        <v>20</v>
      </c>
      <c r="I12" s="47">
        <v>68.96551724137932</v>
      </c>
      <c r="J12" s="20">
        <v>2</v>
      </c>
      <c r="K12" s="47">
        <v>6.896551724137931</v>
      </c>
      <c r="L12" s="20">
        <v>1</v>
      </c>
      <c r="M12" s="64">
        <v>3.4482758620689653</v>
      </c>
    </row>
    <row r="13" spans="1:13" ht="24.75" customHeight="1">
      <c r="A13" s="63">
        <v>8</v>
      </c>
      <c r="B13" s="21" t="s">
        <v>364</v>
      </c>
      <c r="C13" s="20">
        <v>13</v>
      </c>
      <c r="D13" s="20">
        <v>12</v>
      </c>
      <c r="E13" s="62">
        <v>92.3076923076923</v>
      </c>
      <c r="F13" s="20">
        <v>1</v>
      </c>
      <c r="G13" s="62">
        <v>7.6923076923076925</v>
      </c>
      <c r="H13" s="20">
        <v>11</v>
      </c>
      <c r="I13" s="47">
        <v>84.61538461538461</v>
      </c>
      <c r="J13" s="20">
        <v>0</v>
      </c>
      <c r="K13" s="47">
        <v>0</v>
      </c>
      <c r="L13" s="20">
        <v>1</v>
      </c>
      <c r="M13" s="64">
        <v>7.6923076923076925</v>
      </c>
    </row>
    <row r="14" spans="1:13" s="34" customFormat="1" ht="29.25" customHeight="1">
      <c r="A14" s="191" t="s">
        <v>363</v>
      </c>
      <c r="B14" s="191"/>
      <c r="C14" s="45">
        <f>SUM(C6:C13)</f>
        <v>361</v>
      </c>
      <c r="D14" s="45">
        <f>SUM(D6:D13)</f>
        <v>267</v>
      </c>
      <c r="E14" s="65">
        <f>D14/C14*100</f>
        <v>73.9612188365651</v>
      </c>
      <c r="F14" s="45">
        <f>SUM(F6:F13)</f>
        <v>87</v>
      </c>
      <c r="G14" s="65">
        <f>F14/C14*100</f>
        <v>24.099722991689752</v>
      </c>
      <c r="H14" s="45">
        <f>SUM(H6:H13)</f>
        <v>143</v>
      </c>
      <c r="I14" s="65">
        <f>H14/C14*100</f>
        <v>39.612188365650965</v>
      </c>
      <c r="J14" s="45">
        <f>SUM(J6:J13)</f>
        <v>37</v>
      </c>
      <c r="K14" s="65">
        <f>J14/C14*100</f>
        <v>10.249307479224377</v>
      </c>
      <c r="L14" s="45">
        <f>SUM(L6:L13)</f>
        <v>94</v>
      </c>
      <c r="M14" s="65">
        <f>L14/C14*100</f>
        <v>26.038781163434905</v>
      </c>
    </row>
    <row r="15" ht="12.75">
      <c r="B15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</sheetData>
  <sheetProtection/>
  <mergeCells count="12">
    <mergeCell ref="J3:K3"/>
    <mergeCell ref="A5:M5"/>
    <mergeCell ref="A14:B14"/>
    <mergeCell ref="A1:M1"/>
    <mergeCell ref="A2:A4"/>
    <mergeCell ref="B2:B4"/>
    <mergeCell ref="C2:C4"/>
    <mergeCell ref="D2:E3"/>
    <mergeCell ref="F2:K2"/>
    <mergeCell ref="L2:M3"/>
    <mergeCell ref="F3:G3"/>
    <mergeCell ref="H3:I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O138"/>
  <sheetViews>
    <sheetView zoomScalePageLayoutView="0" workbookViewId="0" topLeftCell="A4">
      <selection activeCell="L18" sqref="L18:M18"/>
    </sheetView>
  </sheetViews>
  <sheetFormatPr defaultColWidth="9.140625" defaultRowHeight="12.75"/>
  <cols>
    <col min="1" max="1" width="3.8515625" style="5" customWidth="1"/>
    <col min="2" max="2" width="23.00390625" style="5" customWidth="1"/>
    <col min="3" max="3" width="7.8515625" style="5" customWidth="1"/>
    <col min="4" max="5" width="6.28125" style="5" customWidth="1"/>
    <col min="6" max="7" width="6.42187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5.25" customHeight="1">
      <c r="A1" s="185" t="s">
        <v>276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6"/>
      <c r="O1" s="6"/>
    </row>
    <row r="2" spans="1:15" ht="21" customHeight="1">
      <c r="A2" s="171" t="s">
        <v>0</v>
      </c>
      <c r="B2" s="171" t="s">
        <v>54</v>
      </c>
      <c r="C2" s="172" t="s">
        <v>109</v>
      </c>
      <c r="D2" s="179" t="s">
        <v>110</v>
      </c>
      <c r="E2" s="180"/>
      <c r="F2" s="176" t="s">
        <v>1</v>
      </c>
      <c r="G2" s="178"/>
      <c r="H2" s="178"/>
      <c r="I2" s="178"/>
      <c r="J2" s="178"/>
      <c r="K2" s="177"/>
      <c r="L2" s="179" t="s">
        <v>111</v>
      </c>
      <c r="M2" s="180"/>
      <c r="N2" s="31"/>
      <c r="O2" s="31"/>
    </row>
    <row r="3" spans="1:13" ht="60" customHeight="1">
      <c r="A3" s="171"/>
      <c r="B3" s="171"/>
      <c r="C3" s="163"/>
      <c r="D3" s="168"/>
      <c r="E3" s="169"/>
      <c r="F3" s="176" t="s">
        <v>2</v>
      </c>
      <c r="G3" s="177"/>
      <c r="H3" s="176" t="s">
        <v>3</v>
      </c>
      <c r="I3" s="177"/>
      <c r="J3" s="176" t="s">
        <v>4</v>
      </c>
      <c r="K3" s="177"/>
      <c r="L3" s="168"/>
      <c r="M3" s="169"/>
    </row>
    <row r="4" spans="1:13" ht="37.5" customHeight="1">
      <c r="A4" s="171"/>
      <c r="B4" s="171"/>
      <c r="C4" s="164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2" customFormat="1" ht="15" customHeight="1">
      <c r="A5" s="188" t="s">
        <v>147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3"/>
    </row>
    <row r="6" spans="1:13" ht="15" customHeight="1">
      <c r="A6" s="63">
        <v>1</v>
      </c>
      <c r="B6" s="48" t="s">
        <v>27</v>
      </c>
      <c r="C6" s="20">
        <v>18</v>
      </c>
      <c r="D6" s="20">
        <v>15</v>
      </c>
      <c r="E6" s="47">
        <v>83.33333333333334</v>
      </c>
      <c r="F6" s="20">
        <v>11</v>
      </c>
      <c r="G6" s="47">
        <v>61.111111111111114</v>
      </c>
      <c r="H6" s="20">
        <v>4</v>
      </c>
      <c r="I6" s="47">
        <v>22.22222222222222</v>
      </c>
      <c r="J6" s="20"/>
      <c r="K6" s="47"/>
      <c r="L6" s="20">
        <v>3</v>
      </c>
      <c r="M6" s="47">
        <v>16.666666666666664</v>
      </c>
    </row>
    <row r="7" spans="1:13" ht="12.75">
      <c r="A7" s="63">
        <v>2</v>
      </c>
      <c r="B7" s="48" t="s">
        <v>28</v>
      </c>
      <c r="C7" s="20">
        <v>21</v>
      </c>
      <c r="D7" s="20">
        <v>17</v>
      </c>
      <c r="E7" s="47">
        <v>80.95238095238095</v>
      </c>
      <c r="F7" s="20">
        <v>4</v>
      </c>
      <c r="G7" s="47">
        <v>19.047619047619047</v>
      </c>
      <c r="H7" s="20">
        <v>9</v>
      </c>
      <c r="I7" s="47">
        <v>42.857142857142854</v>
      </c>
      <c r="J7" s="20">
        <v>4</v>
      </c>
      <c r="K7" s="47">
        <v>19.047619047619047</v>
      </c>
      <c r="L7" s="20">
        <v>4</v>
      </c>
      <c r="M7" s="47">
        <v>19.047619047619047</v>
      </c>
    </row>
    <row r="8" spans="1:13" ht="12.75">
      <c r="A8" s="63">
        <v>3</v>
      </c>
      <c r="B8" s="48" t="s">
        <v>29</v>
      </c>
      <c r="C8" s="20">
        <v>0</v>
      </c>
      <c r="D8" s="20"/>
      <c r="E8" s="47"/>
      <c r="F8" s="20"/>
      <c r="G8" s="47"/>
      <c r="H8" s="20"/>
      <c r="I8" s="47"/>
      <c r="J8" s="20"/>
      <c r="K8" s="47"/>
      <c r="L8" s="20"/>
      <c r="M8" s="47"/>
    </row>
    <row r="9" spans="1:13" ht="12.75">
      <c r="A9" s="63">
        <v>4</v>
      </c>
      <c r="B9" s="48" t="s">
        <v>30</v>
      </c>
      <c r="C9" s="20">
        <v>19</v>
      </c>
      <c r="D9" s="20">
        <v>17</v>
      </c>
      <c r="E9" s="47">
        <v>89.47368421052632</v>
      </c>
      <c r="F9" s="20">
        <v>5</v>
      </c>
      <c r="G9" s="47">
        <v>26.31578947368421</v>
      </c>
      <c r="H9" s="20">
        <v>10</v>
      </c>
      <c r="I9" s="47">
        <v>52.63157894736842</v>
      </c>
      <c r="J9" s="20">
        <v>2</v>
      </c>
      <c r="K9" s="47">
        <v>10.526315789473683</v>
      </c>
      <c r="L9" s="20">
        <v>2</v>
      </c>
      <c r="M9" s="47">
        <v>10.526315789473683</v>
      </c>
    </row>
    <row r="10" spans="1:13" ht="12.75">
      <c r="A10" s="63">
        <v>5</v>
      </c>
      <c r="B10" s="48" t="s">
        <v>31</v>
      </c>
      <c r="C10" s="20">
        <v>6</v>
      </c>
      <c r="D10" s="20">
        <v>6</v>
      </c>
      <c r="E10" s="47">
        <v>100</v>
      </c>
      <c r="F10" s="20">
        <v>3</v>
      </c>
      <c r="G10" s="47">
        <v>50</v>
      </c>
      <c r="H10" s="20">
        <v>3</v>
      </c>
      <c r="I10" s="47">
        <v>50</v>
      </c>
      <c r="J10" s="20"/>
      <c r="K10" s="47"/>
      <c r="L10" s="20"/>
      <c r="M10" s="47"/>
    </row>
    <row r="11" spans="1:13" ht="24.75" customHeight="1">
      <c r="A11" s="63">
        <v>6</v>
      </c>
      <c r="B11" s="48" t="s">
        <v>114</v>
      </c>
      <c r="C11" s="20">
        <v>13</v>
      </c>
      <c r="D11" s="20">
        <v>11</v>
      </c>
      <c r="E11" s="47">
        <v>84.61538461538461</v>
      </c>
      <c r="F11" s="20">
        <v>10</v>
      </c>
      <c r="G11" s="47">
        <v>76.92307692307693</v>
      </c>
      <c r="H11" s="20">
        <v>1</v>
      </c>
      <c r="I11" s="47">
        <v>7.6923076923076925</v>
      </c>
      <c r="J11" s="20"/>
      <c r="K11" s="47"/>
      <c r="L11" s="20">
        <v>2</v>
      </c>
      <c r="M11" s="47">
        <v>15.384615384615385</v>
      </c>
    </row>
    <row r="12" spans="1:13" ht="12.75">
      <c r="A12" s="63">
        <v>7</v>
      </c>
      <c r="B12" s="48" t="s">
        <v>32</v>
      </c>
      <c r="C12" s="20">
        <v>4</v>
      </c>
      <c r="D12" s="20">
        <v>4</v>
      </c>
      <c r="E12" s="47">
        <v>100</v>
      </c>
      <c r="F12" s="20">
        <v>1</v>
      </c>
      <c r="G12" s="47">
        <v>25</v>
      </c>
      <c r="H12" s="20">
        <v>3</v>
      </c>
      <c r="I12" s="47">
        <v>75</v>
      </c>
      <c r="J12" s="20"/>
      <c r="K12" s="47"/>
      <c r="L12" s="20"/>
      <c r="M12" s="47"/>
    </row>
    <row r="13" spans="1:13" ht="12.75">
      <c r="A13" s="63">
        <v>8</v>
      </c>
      <c r="B13" s="48" t="s">
        <v>33</v>
      </c>
      <c r="C13" s="20">
        <v>1</v>
      </c>
      <c r="D13" s="20">
        <v>1</v>
      </c>
      <c r="E13" s="47">
        <v>100</v>
      </c>
      <c r="F13" s="20">
        <v>1</v>
      </c>
      <c r="G13" s="47">
        <v>100</v>
      </c>
      <c r="H13" s="20"/>
      <c r="I13" s="47"/>
      <c r="J13" s="20"/>
      <c r="K13" s="47"/>
      <c r="L13" s="20"/>
      <c r="M13" s="47"/>
    </row>
    <row r="14" spans="1:13" ht="12.75">
      <c r="A14" s="63">
        <v>9</v>
      </c>
      <c r="B14" s="48" t="s">
        <v>34</v>
      </c>
      <c r="C14" s="20">
        <v>6</v>
      </c>
      <c r="D14" s="20">
        <v>6</v>
      </c>
      <c r="E14" s="47">
        <v>100</v>
      </c>
      <c r="F14" s="20">
        <v>3</v>
      </c>
      <c r="G14" s="47">
        <v>50</v>
      </c>
      <c r="H14" s="20">
        <v>2</v>
      </c>
      <c r="I14" s="47">
        <v>33.33333333333333</v>
      </c>
      <c r="J14" s="20">
        <v>1</v>
      </c>
      <c r="K14" s="47">
        <v>16.666666666666664</v>
      </c>
      <c r="L14" s="20"/>
      <c r="M14" s="47"/>
    </row>
    <row r="15" spans="1:13" ht="12.75">
      <c r="A15" s="63">
        <v>10</v>
      </c>
      <c r="B15" s="48" t="s">
        <v>35</v>
      </c>
      <c r="C15" s="20">
        <v>7</v>
      </c>
      <c r="D15" s="20">
        <v>7</v>
      </c>
      <c r="E15" s="47">
        <v>100</v>
      </c>
      <c r="F15" s="20">
        <v>3</v>
      </c>
      <c r="G15" s="47">
        <v>42.857142857142854</v>
      </c>
      <c r="H15" s="20">
        <v>4</v>
      </c>
      <c r="I15" s="47">
        <v>57.14285714285714</v>
      </c>
      <c r="J15" s="20"/>
      <c r="K15" s="47"/>
      <c r="L15" s="20"/>
      <c r="M15" s="47"/>
    </row>
    <row r="16" spans="1:13" ht="12.75">
      <c r="A16" s="63">
        <v>11</v>
      </c>
      <c r="B16" s="48" t="s">
        <v>36</v>
      </c>
      <c r="C16" s="20">
        <v>5</v>
      </c>
      <c r="D16" s="20">
        <v>4</v>
      </c>
      <c r="E16" s="47">
        <v>80</v>
      </c>
      <c r="F16" s="20">
        <v>2</v>
      </c>
      <c r="G16" s="47">
        <v>40</v>
      </c>
      <c r="H16" s="20">
        <v>2</v>
      </c>
      <c r="I16" s="47">
        <v>40</v>
      </c>
      <c r="J16" s="20"/>
      <c r="K16" s="47"/>
      <c r="L16" s="20">
        <v>1</v>
      </c>
      <c r="M16" s="47">
        <v>20</v>
      </c>
    </row>
    <row r="17" spans="1:13" ht="12.75">
      <c r="A17" s="63">
        <v>12</v>
      </c>
      <c r="B17" s="48" t="s">
        <v>37</v>
      </c>
      <c r="C17" s="20">
        <v>6</v>
      </c>
      <c r="D17" s="20">
        <v>4</v>
      </c>
      <c r="E17" s="47">
        <v>66.66666666666666</v>
      </c>
      <c r="F17" s="20">
        <v>1</v>
      </c>
      <c r="G17" s="47">
        <v>16.666666666666664</v>
      </c>
      <c r="H17" s="20">
        <v>2</v>
      </c>
      <c r="I17" s="47">
        <v>33.33333333333333</v>
      </c>
      <c r="J17" s="20">
        <v>1</v>
      </c>
      <c r="K17" s="47">
        <v>16.666666666666664</v>
      </c>
      <c r="L17" s="20">
        <v>2</v>
      </c>
      <c r="M17" s="47">
        <v>33.33333333333333</v>
      </c>
    </row>
    <row r="18" spans="1:13" ht="12.75">
      <c r="A18" s="63">
        <v>13</v>
      </c>
      <c r="B18" s="48" t="s">
        <v>38</v>
      </c>
      <c r="C18" s="20">
        <v>4</v>
      </c>
      <c r="D18" s="20">
        <v>4</v>
      </c>
      <c r="E18" s="47">
        <v>100</v>
      </c>
      <c r="F18" s="20"/>
      <c r="G18" s="47"/>
      <c r="H18" s="20">
        <v>2</v>
      </c>
      <c r="I18" s="47">
        <v>50</v>
      </c>
      <c r="J18" s="20">
        <v>2</v>
      </c>
      <c r="K18" s="47">
        <v>50</v>
      </c>
      <c r="L18" s="20"/>
      <c r="M18" s="47"/>
    </row>
    <row r="19" spans="1:13" ht="12.75">
      <c r="A19" s="63">
        <v>14</v>
      </c>
      <c r="B19" s="48" t="s">
        <v>39</v>
      </c>
      <c r="C19" s="20">
        <v>15</v>
      </c>
      <c r="D19" s="20">
        <v>14</v>
      </c>
      <c r="E19" s="47">
        <v>93.33333333333333</v>
      </c>
      <c r="F19" s="20">
        <v>8</v>
      </c>
      <c r="G19" s="47">
        <v>53.333333333333336</v>
      </c>
      <c r="H19" s="20">
        <v>6</v>
      </c>
      <c r="I19" s="47">
        <v>40</v>
      </c>
      <c r="J19" s="20"/>
      <c r="K19" s="47"/>
      <c r="L19" s="20">
        <v>1</v>
      </c>
      <c r="M19" s="47">
        <v>6.666666666666667</v>
      </c>
    </row>
    <row r="20" spans="1:13" ht="13.5" customHeight="1">
      <c r="A20" s="63">
        <v>15</v>
      </c>
      <c r="B20" s="48" t="s">
        <v>40</v>
      </c>
      <c r="C20" s="20">
        <v>4</v>
      </c>
      <c r="D20" s="20">
        <v>2</v>
      </c>
      <c r="E20" s="47">
        <v>50</v>
      </c>
      <c r="F20" s="20">
        <v>1</v>
      </c>
      <c r="G20" s="47">
        <v>25</v>
      </c>
      <c r="H20" s="20">
        <v>1</v>
      </c>
      <c r="I20" s="47">
        <v>25</v>
      </c>
      <c r="J20" s="20"/>
      <c r="K20" s="47"/>
      <c r="L20" s="20">
        <v>2</v>
      </c>
      <c r="M20" s="47">
        <v>50</v>
      </c>
    </row>
    <row r="21" spans="1:13" ht="12.75" customHeight="1">
      <c r="A21" s="63">
        <v>16</v>
      </c>
      <c r="B21" s="48" t="s">
        <v>41</v>
      </c>
      <c r="C21" s="20">
        <v>15</v>
      </c>
      <c r="D21" s="20">
        <v>15</v>
      </c>
      <c r="E21" s="47">
        <v>100</v>
      </c>
      <c r="F21" s="20">
        <v>5</v>
      </c>
      <c r="G21" s="47">
        <v>33.33333333333333</v>
      </c>
      <c r="H21" s="20">
        <v>10</v>
      </c>
      <c r="I21" s="47">
        <v>66.66666666666666</v>
      </c>
      <c r="J21" s="20"/>
      <c r="K21" s="47"/>
      <c r="L21" s="20"/>
      <c r="M21" s="47"/>
    </row>
    <row r="22" spans="1:13" ht="14.25" customHeight="1">
      <c r="A22" s="63">
        <v>17</v>
      </c>
      <c r="B22" s="48" t="s">
        <v>14</v>
      </c>
      <c r="C22" s="20">
        <v>143</v>
      </c>
      <c r="D22" s="20">
        <v>106</v>
      </c>
      <c r="E22" s="47">
        <v>74.12587412587412</v>
      </c>
      <c r="F22" s="20">
        <v>19</v>
      </c>
      <c r="G22" s="47">
        <v>13.286713286713287</v>
      </c>
      <c r="H22" s="20">
        <v>68</v>
      </c>
      <c r="I22" s="47">
        <v>47.55244755244755</v>
      </c>
      <c r="J22" s="20">
        <v>19</v>
      </c>
      <c r="K22" s="47">
        <v>13.286713286713287</v>
      </c>
      <c r="L22" s="20">
        <v>37</v>
      </c>
      <c r="M22" s="47">
        <v>25.874125874125873</v>
      </c>
    </row>
    <row r="23" spans="1:13" ht="14.25" customHeight="1">
      <c r="A23" s="63">
        <v>18</v>
      </c>
      <c r="B23" s="48" t="s">
        <v>13</v>
      </c>
      <c r="C23" s="20">
        <v>7</v>
      </c>
      <c r="D23" s="20">
        <v>0</v>
      </c>
      <c r="E23" s="47">
        <v>0</v>
      </c>
      <c r="F23" s="20"/>
      <c r="G23" s="47"/>
      <c r="H23" s="20"/>
      <c r="I23" s="47"/>
      <c r="J23" s="20"/>
      <c r="K23" s="47"/>
      <c r="L23" s="20">
        <v>7</v>
      </c>
      <c r="M23" s="47">
        <v>100</v>
      </c>
    </row>
    <row r="24" spans="1:13" ht="39.75" customHeight="1">
      <c r="A24" s="63">
        <v>19</v>
      </c>
      <c r="B24" s="48" t="s">
        <v>45</v>
      </c>
      <c r="C24" s="20">
        <v>36</v>
      </c>
      <c r="D24" s="20">
        <v>14</v>
      </c>
      <c r="E24" s="47">
        <v>38.88888888888889</v>
      </c>
      <c r="F24" s="20">
        <v>7</v>
      </c>
      <c r="G24" s="47">
        <v>19.444444444444446</v>
      </c>
      <c r="H24" s="20">
        <v>3</v>
      </c>
      <c r="I24" s="47">
        <v>8.333333333333332</v>
      </c>
      <c r="J24" s="20">
        <v>4</v>
      </c>
      <c r="K24" s="47">
        <v>11.11111111111111</v>
      </c>
      <c r="L24" s="20">
        <v>22</v>
      </c>
      <c r="M24" s="47">
        <v>61.111111111111114</v>
      </c>
    </row>
    <row r="25" spans="1:13" ht="15.75" customHeight="1">
      <c r="A25" s="63">
        <v>20</v>
      </c>
      <c r="B25" s="48" t="s">
        <v>115</v>
      </c>
      <c r="C25" s="20">
        <v>2</v>
      </c>
      <c r="D25" s="20">
        <v>2</v>
      </c>
      <c r="E25" s="47">
        <v>100</v>
      </c>
      <c r="F25" s="20"/>
      <c r="G25" s="47"/>
      <c r="H25" s="20">
        <v>1</v>
      </c>
      <c r="I25" s="47">
        <v>50</v>
      </c>
      <c r="J25" s="20">
        <v>1</v>
      </c>
      <c r="K25" s="47">
        <v>50</v>
      </c>
      <c r="L25" s="20"/>
      <c r="M25" s="47"/>
    </row>
    <row r="26" spans="1:13" ht="14.25" customHeight="1">
      <c r="A26" s="63">
        <v>21</v>
      </c>
      <c r="B26" s="48" t="s">
        <v>18</v>
      </c>
      <c r="C26" s="20">
        <v>11</v>
      </c>
      <c r="D26" s="20">
        <v>4</v>
      </c>
      <c r="E26" s="47">
        <v>36.36363636363637</v>
      </c>
      <c r="F26" s="20"/>
      <c r="G26" s="47"/>
      <c r="H26" s="20">
        <v>3</v>
      </c>
      <c r="I26" s="47">
        <v>27.27272727272727</v>
      </c>
      <c r="J26" s="20">
        <v>1</v>
      </c>
      <c r="K26" s="47">
        <v>9.090909090909092</v>
      </c>
      <c r="L26" s="20">
        <v>7</v>
      </c>
      <c r="M26" s="47">
        <v>63.63636363636363</v>
      </c>
    </row>
    <row r="27" spans="1:13" ht="17.25" customHeight="1">
      <c r="A27" s="63">
        <v>22</v>
      </c>
      <c r="B27" s="48" t="s">
        <v>15</v>
      </c>
      <c r="C27" s="20">
        <v>9</v>
      </c>
      <c r="D27" s="20">
        <v>6</v>
      </c>
      <c r="E27" s="47">
        <v>66.66666666666666</v>
      </c>
      <c r="F27" s="20">
        <v>1</v>
      </c>
      <c r="G27" s="47">
        <v>11.11111111111111</v>
      </c>
      <c r="H27" s="20">
        <v>5</v>
      </c>
      <c r="I27" s="47">
        <v>55.55555555555556</v>
      </c>
      <c r="J27" s="20"/>
      <c r="K27" s="47"/>
      <c r="L27" s="20">
        <v>3</v>
      </c>
      <c r="M27" s="47">
        <v>33.33333333333333</v>
      </c>
    </row>
    <row r="28" spans="1:13" ht="15" customHeight="1">
      <c r="A28" s="63">
        <v>23</v>
      </c>
      <c r="B28" s="48" t="s">
        <v>16</v>
      </c>
      <c r="C28" s="20">
        <v>7</v>
      </c>
      <c r="D28" s="20">
        <v>6</v>
      </c>
      <c r="E28" s="47">
        <v>85.71428571428571</v>
      </c>
      <c r="F28" s="20">
        <v>1</v>
      </c>
      <c r="G28" s="47">
        <v>14.285714285714285</v>
      </c>
      <c r="H28" s="20">
        <v>4</v>
      </c>
      <c r="I28" s="47">
        <v>57.14285714285714</v>
      </c>
      <c r="J28" s="20">
        <v>1</v>
      </c>
      <c r="K28" s="47">
        <v>14.285714285714285</v>
      </c>
      <c r="L28" s="20">
        <v>1</v>
      </c>
      <c r="M28" s="47">
        <v>14.285714285714285</v>
      </c>
    </row>
    <row r="29" spans="1:13" ht="25.5" customHeight="1">
      <c r="A29" s="63">
        <v>24</v>
      </c>
      <c r="B29" s="48" t="s">
        <v>48</v>
      </c>
      <c r="C29" s="20">
        <v>2</v>
      </c>
      <c r="D29" s="20">
        <v>2</v>
      </c>
      <c r="E29" s="47">
        <v>100</v>
      </c>
      <c r="F29" s="20">
        <v>1</v>
      </c>
      <c r="G29" s="47">
        <v>50</v>
      </c>
      <c r="H29" s="20"/>
      <c r="I29" s="47"/>
      <c r="J29" s="20">
        <v>1</v>
      </c>
      <c r="K29" s="47">
        <v>50</v>
      </c>
      <c r="L29" s="20"/>
      <c r="M29" s="47"/>
    </row>
    <row r="30" spans="1:13" ht="15" customHeight="1">
      <c r="A30" s="63">
        <v>25</v>
      </c>
      <c r="B30" s="48" t="s">
        <v>113</v>
      </c>
      <c r="C30" s="20">
        <v>0</v>
      </c>
      <c r="D30" s="20"/>
      <c r="E30" s="47"/>
      <c r="F30" s="20"/>
      <c r="G30" s="47"/>
      <c r="H30" s="20"/>
      <c r="I30" s="47"/>
      <c r="J30" s="20"/>
      <c r="K30" s="47"/>
      <c r="L30" s="20"/>
      <c r="M30" s="47"/>
    </row>
    <row r="31" spans="1:13" s="34" customFormat="1" ht="29.25" customHeight="1">
      <c r="A31" s="191" t="s">
        <v>363</v>
      </c>
      <c r="B31" s="191"/>
      <c r="C31" s="45">
        <f>SUM(C6:C30)</f>
        <v>361</v>
      </c>
      <c r="D31" s="45">
        <f>SUM(D6:D30)</f>
        <v>267</v>
      </c>
      <c r="E31" s="57">
        <f>D31/C31*100</f>
        <v>73.9612188365651</v>
      </c>
      <c r="F31" s="45">
        <f>SUM(F6:F30)</f>
        <v>87</v>
      </c>
      <c r="G31" s="57">
        <f>F31/C31*100</f>
        <v>24.099722991689752</v>
      </c>
      <c r="H31" s="45">
        <f>SUM(H6:H30)</f>
        <v>143</v>
      </c>
      <c r="I31" s="57">
        <f>H31/C31*100</f>
        <v>39.612188365650965</v>
      </c>
      <c r="J31" s="45">
        <f>SUM(J6:J30)</f>
        <v>37</v>
      </c>
      <c r="K31" s="57">
        <f>J31/C31*100</f>
        <v>10.249307479224377</v>
      </c>
      <c r="L31" s="45">
        <f>SUM(L6:L30)</f>
        <v>94</v>
      </c>
      <c r="M31" s="57">
        <f>L31/C31*100</f>
        <v>26.038781163434905</v>
      </c>
    </row>
    <row r="32" spans="1:13" ht="12.75">
      <c r="A32" s="15"/>
      <c r="B32" s="5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</sheetData>
  <sheetProtection/>
  <mergeCells count="12">
    <mergeCell ref="A5:M5"/>
    <mergeCell ref="F2:K2"/>
    <mergeCell ref="L2:M3"/>
    <mergeCell ref="F3:G3"/>
    <mergeCell ref="A31:B31"/>
    <mergeCell ref="A1:M1"/>
    <mergeCell ref="A2:A4"/>
    <mergeCell ref="B2:B4"/>
    <mergeCell ref="C2:C4"/>
    <mergeCell ref="D2:E3"/>
    <mergeCell ref="H3:I3"/>
    <mergeCell ref="J3:K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1">
      <selection activeCell="J26" sqref="J26"/>
    </sheetView>
  </sheetViews>
  <sheetFormatPr defaultColWidth="9.140625" defaultRowHeight="12.75"/>
  <cols>
    <col min="1" max="1" width="3.8515625" style="5" customWidth="1"/>
    <col min="2" max="2" width="27.00390625" style="5" customWidth="1"/>
    <col min="3" max="3" width="7.8515625" style="5" customWidth="1"/>
    <col min="4" max="4" width="6.421875" style="5" customWidth="1"/>
    <col min="5" max="6" width="6.28125" style="5" customWidth="1"/>
    <col min="7" max="7" width="6.42187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3" customHeight="1">
      <c r="A1" s="185" t="s">
        <v>276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6"/>
      <c r="O1" s="6"/>
    </row>
    <row r="2" spans="1:15" s="36" customFormat="1" ht="21" customHeight="1">
      <c r="A2" s="171" t="s">
        <v>0</v>
      </c>
      <c r="B2" s="171" t="s">
        <v>121</v>
      </c>
      <c r="C2" s="171" t="s">
        <v>109</v>
      </c>
      <c r="D2" s="171" t="s">
        <v>110</v>
      </c>
      <c r="E2" s="171"/>
      <c r="F2" s="171" t="s">
        <v>1</v>
      </c>
      <c r="G2" s="171"/>
      <c r="H2" s="171"/>
      <c r="I2" s="171"/>
      <c r="J2" s="171"/>
      <c r="K2" s="171"/>
      <c r="L2" s="171" t="s">
        <v>111</v>
      </c>
      <c r="M2" s="171"/>
      <c r="N2" s="35"/>
      <c r="O2" s="35"/>
    </row>
    <row r="3" spans="1:13" s="36" customFormat="1" ht="59.25" customHeight="1">
      <c r="A3" s="171"/>
      <c r="B3" s="171"/>
      <c r="C3" s="171"/>
      <c r="D3" s="171"/>
      <c r="E3" s="171"/>
      <c r="F3" s="171" t="s">
        <v>2</v>
      </c>
      <c r="G3" s="171"/>
      <c r="H3" s="171" t="s">
        <v>3</v>
      </c>
      <c r="I3" s="171"/>
      <c r="J3" s="171" t="s">
        <v>4</v>
      </c>
      <c r="K3" s="171"/>
      <c r="L3" s="171"/>
      <c r="M3" s="171"/>
    </row>
    <row r="4" spans="1:13" s="36" customFormat="1" ht="41.25" customHeight="1">
      <c r="A4" s="171"/>
      <c r="B4" s="171"/>
      <c r="C4" s="171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6" customFormat="1" ht="23.25" customHeight="1">
      <c r="A5" s="194" t="s">
        <v>361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s="36" customFormat="1" ht="24">
      <c r="A6" s="20">
        <v>1</v>
      </c>
      <c r="B6" s="22" t="s">
        <v>342</v>
      </c>
      <c r="C6" s="42">
        <v>14</v>
      </c>
      <c r="D6" s="42">
        <v>13</v>
      </c>
      <c r="E6" s="59">
        <v>92.85714285714286</v>
      </c>
      <c r="F6" s="42"/>
      <c r="G6" s="59"/>
      <c r="H6" s="42">
        <v>10</v>
      </c>
      <c r="I6" s="43">
        <v>71.42857142857143</v>
      </c>
      <c r="J6" s="42">
        <v>3</v>
      </c>
      <c r="K6" s="43">
        <v>21.428571428571427</v>
      </c>
      <c r="L6" s="42">
        <v>1</v>
      </c>
      <c r="M6" s="11">
        <v>7.142857142857142</v>
      </c>
    </row>
    <row r="7" spans="1:13" s="36" customFormat="1" ht="24">
      <c r="A7" s="20">
        <v>2</v>
      </c>
      <c r="B7" s="22" t="s">
        <v>343</v>
      </c>
      <c r="C7" s="42">
        <v>24</v>
      </c>
      <c r="D7" s="42">
        <v>17</v>
      </c>
      <c r="E7" s="59">
        <v>70.83333333333334</v>
      </c>
      <c r="F7" s="42">
        <v>5</v>
      </c>
      <c r="G7" s="59">
        <v>20.833333333333336</v>
      </c>
      <c r="H7" s="42">
        <v>9</v>
      </c>
      <c r="I7" s="43">
        <v>37.5</v>
      </c>
      <c r="J7" s="42">
        <v>3</v>
      </c>
      <c r="K7" s="43">
        <v>12.5</v>
      </c>
      <c r="L7" s="42">
        <v>7</v>
      </c>
      <c r="M7" s="11">
        <v>29.166666666666668</v>
      </c>
    </row>
    <row r="8" spans="1:13" s="36" customFormat="1" ht="24">
      <c r="A8" s="20">
        <v>3</v>
      </c>
      <c r="B8" s="22" t="s">
        <v>344</v>
      </c>
      <c r="C8" s="42">
        <v>20</v>
      </c>
      <c r="D8" s="42">
        <v>20</v>
      </c>
      <c r="E8" s="59">
        <v>100</v>
      </c>
      <c r="F8" s="42">
        <v>12</v>
      </c>
      <c r="G8" s="59">
        <v>60</v>
      </c>
      <c r="H8" s="42">
        <v>8</v>
      </c>
      <c r="I8" s="43">
        <v>40</v>
      </c>
      <c r="J8" s="42"/>
      <c r="K8" s="43"/>
      <c r="L8" s="42"/>
      <c r="M8" s="11"/>
    </row>
    <row r="9" spans="1:13" s="36" customFormat="1" ht="20.25" customHeight="1">
      <c r="A9" s="20">
        <v>4</v>
      </c>
      <c r="B9" s="22" t="s">
        <v>345</v>
      </c>
      <c r="C9" s="42">
        <v>18</v>
      </c>
      <c r="D9" s="42">
        <v>18</v>
      </c>
      <c r="E9" s="59">
        <v>100</v>
      </c>
      <c r="F9" s="42">
        <v>3</v>
      </c>
      <c r="G9" s="59">
        <v>16.666666666666664</v>
      </c>
      <c r="H9" s="42">
        <v>10</v>
      </c>
      <c r="I9" s="43">
        <v>55.55555555555556</v>
      </c>
      <c r="J9" s="42">
        <v>5</v>
      </c>
      <c r="K9" s="43">
        <v>27.77777777777778</v>
      </c>
      <c r="L9" s="42"/>
      <c r="M9" s="11"/>
    </row>
    <row r="10" spans="1:13" s="36" customFormat="1" ht="24">
      <c r="A10" s="20">
        <v>5</v>
      </c>
      <c r="B10" s="22" t="s">
        <v>346</v>
      </c>
      <c r="C10" s="42">
        <v>14</v>
      </c>
      <c r="D10" s="42">
        <v>13</v>
      </c>
      <c r="E10" s="59">
        <v>92.85714285714286</v>
      </c>
      <c r="F10" s="42">
        <v>3</v>
      </c>
      <c r="G10" s="59">
        <v>21.428571428571427</v>
      </c>
      <c r="H10" s="42">
        <v>10</v>
      </c>
      <c r="I10" s="43">
        <v>71.42857142857143</v>
      </c>
      <c r="J10" s="42"/>
      <c r="K10" s="43"/>
      <c r="L10" s="42">
        <v>1</v>
      </c>
      <c r="M10" s="11">
        <v>7.142857142857142</v>
      </c>
    </row>
    <row r="11" spans="1:13" s="36" customFormat="1" ht="24">
      <c r="A11" s="20">
        <v>6</v>
      </c>
      <c r="B11" s="22" t="s">
        <v>347</v>
      </c>
      <c r="C11" s="42">
        <v>17</v>
      </c>
      <c r="D11" s="42">
        <v>16</v>
      </c>
      <c r="E11" s="59">
        <v>94.11764705882352</v>
      </c>
      <c r="F11" s="42">
        <v>8</v>
      </c>
      <c r="G11" s="59">
        <v>47.05882352941176</v>
      </c>
      <c r="H11" s="42">
        <v>7</v>
      </c>
      <c r="I11" s="43">
        <v>41.17647058823529</v>
      </c>
      <c r="J11" s="42">
        <v>1</v>
      </c>
      <c r="K11" s="43">
        <v>5.88235294117647</v>
      </c>
      <c r="L11" s="42">
        <v>1</v>
      </c>
      <c r="M11" s="11">
        <v>5.88235294117647</v>
      </c>
    </row>
    <row r="12" spans="1:13" s="36" customFormat="1" ht="24">
      <c r="A12" s="20">
        <v>7</v>
      </c>
      <c r="B12" s="22" t="s">
        <v>348</v>
      </c>
      <c r="C12" s="42">
        <v>12</v>
      </c>
      <c r="D12" s="42">
        <v>11</v>
      </c>
      <c r="E12" s="59">
        <v>91.66666666666666</v>
      </c>
      <c r="F12" s="42">
        <v>4</v>
      </c>
      <c r="G12" s="59">
        <v>33.33333333333333</v>
      </c>
      <c r="H12" s="42">
        <v>7</v>
      </c>
      <c r="I12" s="43">
        <v>58.333333333333336</v>
      </c>
      <c r="J12" s="42"/>
      <c r="K12" s="43"/>
      <c r="L12" s="42">
        <v>1</v>
      </c>
      <c r="M12" s="11">
        <v>8.333333333333332</v>
      </c>
    </row>
    <row r="13" spans="1:13" s="36" customFormat="1" ht="33" customHeight="1">
      <c r="A13" s="20">
        <v>8</v>
      </c>
      <c r="B13" s="22" t="s">
        <v>349</v>
      </c>
      <c r="C13" s="42">
        <v>14</v>
      </c>
      <c r="D13" s="42">
        <v>14</v>
      </c>
      <c r="E13" s="59">
        <v>100</v>
      </c>
      <c r="F13" s="42">
        <v>5</v>
      </c>
      <c r="G13" s="59">
        <v>35.714285714285715</v>
      </c>
      <c r="H13" s="42">
        <v>9</v>
      </c>
      <c r="I13" s="43">
        <v>64.28571428571429</v>
      </c>
      <c r="J13" s="42"/>
      <c r="K13" s="43"/>
      <c r="L13" s="42"/>
      <c r="M13" s="11"/>
    </row>
    <row r="14" spans="1:13" s="37" customFormat="1" ht="18.75" customHeight="1">
      <c r="A14" s="195" t="s">
        <v>362</v>
      </c>
      <c r="B14" s="196"/>
      <c r="C14" s="58">
        <f>SUM(C6:C13)</f>
        <v>133</v>
      </c>
      <c r="D14" s="58">
        <f>SUM(D6:D13)</f>
        <v>122</v>
      </c>
      <c r="E14" s="50">
        <f>D14/C14*100</f>
        <v>91.72932330827066</v>
      </c>
      <c r="F14" s="58">
        <f>SUM(F6:F13)</f>
        <v>40</v>
      </c>
      <c r="G14" s="50">
        <f>F14/C14*100</f>
        <v>30.075187969924812</v>
      </c>
      <c r="H14" s="58">
        <f>SUM(H6:H13)</f>
        <v>70</v>
      </c>
      <c r="I14" s="50">
        <f>H14/C14*100</f>
        <v>52.63157894736842</v>
      </c>
      <c r="J14" s="58">
        <f>SUM(J6:J13)</f>
        <v>12</v>
      </c>
      <c r="K14" s="50">
        <f>J14/C14*100</f>
        <v>9.022556390977442</v>
      </c>
      <c r="L14" s="58">
        <f>SUM(L6:L13)</f>
        <v>11</v>
      </c>
      <c r="M14" s="50">
        <f>L14/C14*100</f>
        <v>8.270676691729323</v>
      </c>
    </row>
    <row r="15" ht="12.75">
      <c r="B15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</sheetData>
  <mergeCells count="12">
    <mergeCell ref="A5:M5"/>
    <mergeCell ref="A14:B14"/>
    <mergeCell ref="A1:M1"/>
    <mergeCell ref="A2:A4"/>
    <mergeCell ref="B2:B4"/>
    <mergeCell ref="C2:C4"/>
    <mergeCell ref="D2:E3"/>
    <mergeCell ref="F2:K2"/>
    <mergeCell ref="L2:M3"/>
    <mergeCell ref="F3:G3"/>
    <mergeCell ref="H3:I3"/>
    <mergeCell ref="J3:K3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1">
      <selection activeCell="E21" sqref="E21"/>
    </sheetView>
  </sheetViews>
  <sheetFormatPr defaultColWidth="9.140625" defaultRowHeight="12.75"/>
  <cols>
    <col min="1" max="1" width="3.8515625" style="5" customWidth="1"/>
    <col min="2" max="2" width="26.140625" style="5" customWidth="1"/>
    <col min="3" max="3" width="7.8515625" style="5" customWidth="1"/>
    <col min="4" max="5" width="6.8515625" style="5" customWidth="1"/>
    <col min="6" max="6" width="6.7109375" style="5" customWidth="1"/>
    <col min="7" max="7" width="6.0039062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3.75" customHeight="1">
      <c r="A1" s="185" t="s">
        <v>276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6"/>
      <c r="O1" s="6"/>
    </row>
    <row r="2" spans="1:15" s="36" customFormat="1" ht="21" customHeight="1">
      <c r="A2" s="171" t="s">
        <v>0</v>
      </c>
      <c r="B2" s="171" t="s">
        <v>54</v>
      </c>
      <c r="C2" s="172" t="s">
        <v>236</v>
      </c>
      <c r="D2" s="179" t="s">
        <v>110</v>
      </c>
      <c r="E2" s="180"/>
      <c r="F2" s="176" t="s">
        <v>1</v>
      </c>
      <c r="G2" s="178"/>
      <c r="H2" s="178"/>
      <c r="I2" s="178"/>
      <c r="J2" s="178"/>
      <c r="K2" s="177"/>
      <c r="L2" s="179" t="s">
        <v>111</v>
      </c>
      <c r="M2" s="180"/>
      <c r="N2" s="35"/>
      <c r="O2" s="35"/>
    </row>
    <row r="3" spans="1:13" s="36" customFormat="1" ht="55.5" customHeight="1">
      <c r="A3" s="171"/>
      <c r="B3" s="171"/>
      <c r="C3" s="163"/>
      <c r="D3" s="168"/>
      <c r="E3" s="169"/>
      <c r="F3" s="176" t="s">
        <v>2</v>
      </c>
      <c r="G3" s="177"/>
      <c r="H3" s="176" t="s">
        <v>3</v>
      </c>
      <c r="I3" s="177"/>
      <c r="J3" s="176" t="s">
        <v>4</v>
      </c>
      <c r="K3" s="177"/>
      <c r="L3" s="168"/>
      <c r="M3" s="169"/>
    </row>
    <row r="4" spans="1:13" s="36" customFormat="1" ht="41.25" customHeight="1">
      <c r="A4" s="171"/>
      <c r="B4" s="171"/>
      <c r="C4" s="164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6" customFormat="1" ht="23.25" customHeight="1">
      <c r="A5" s="194" t="s">
        <v>361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s="36" customFormat="1" ht="12.75">
      <c r="A6" s="20">
        <v>1</v>
      </c>
      <c r="B6" s="48" t="s">
        <v>14</v>
      </c>
      <c r="C6" s="20">
        <v>77</v>
      </c>
      <c r="D6" s="20">
        <v>73</v>
      </c>
      <c r="E6" s="47">
        <v>94.8051948051948</v>
      </c>
      <c r="F6" s="20">
        <v>18</v>
      </c>
      <c r="G6" s="47">
        <v>23.376623376623375</v>
      </c>
      <c r="H6" s="20">
        <v>46</v>
      </c>
      <c r="I6" s="47">
        <v>59.74025974025974</v>
      </c>
      <c r="J6" s="20">
        <v>9</v>
      </c>
      <c r="K6" s="47">
        <v>11.688311688311687</v>
      </c>
      <c r="L6" s="20">
        <v>4</v>
      </c>
      <c r="M6" s="47">
        <v>5.194805194805195</v>
      </c>
    </row>
    <row r="7" spans="1:13" s="36" customFormat="1" ht="14.25" customHeight="1">
      <c r="A7" s="20">
        <v>2</v>
      </c>
      <c r="B7" s="48" t="s">
        <v>23</v>
      </c>
      <c r="C7" s="20">
        <v>8</v>
      </c>
      <c r="D7" s="20">
        <v>7</v>
      </c>
      <c r="E7" s="47">
        <v>87.5</v>
      </c>
      <c r="F7" s="20">
        <v>4</v>
      </c>
      <c r="G7" s="47">
        <v>50</v>
      </c>
      <c r="H7" s="20">
        <v>3</v>
      </c>
      <c r="I7" s="47">
        <v>37.5</v>
      </c>
      <c r="J7" s="20"/>
      <c r="K7" s="47"/>
      <c r="L7" s="20">
        <v>1</v>
      </c>
      <c r="M7" s="47">
        <v>12.5</v>
      </c>
    </row>
    <row r="8" spans="1:13" s="36" customFormat="1" ht="15.75" customHeight="1">
      <c r="A8" s="20">
        <v>3</v>
      </c>
      <c r="B8" s="48" t="s">
        <v>15</v>
      </c>
      <c r="C8" s="20">
        <v>5</v>
      </c>
      <c r="D8" s="20">
        <v>3</v>
      </c>
      <c r="E8" s="47">
        <v>60</v>
      </c>
      <c r="F8" s="20">
        <v>1</v>
      </c>
      <c r="G8" s="47">
        <v>20</v>
      </c>
      <c r="H8" s="20">
        <v>2</v>
      </c>
      <c r="I8" s="47">
        <v>40</v>
      </c>
      <c r="J8" s="20"/>
      <c r="K8" s="47"/>
      <c r="L8" s="20">
        <v>2</v>
      </c>
      <c r="M8" s="47">
        <v>40</v>
      </c>
    </row>
    <row r="9" spans="1:13" s="36" customFormat="1" ht="15" customHeight="1">
      <c r="A9" s="20">
        <v>4</v>
      </c>
      <c r="B9" s="48" t="s">
        <v>218</v>
      </c>
      <c r="C9" s="20">
        <v>2</v>
      </c>
      <c r="D9" s="20">
        <v>2</v>
      </c>
      <c r="E9" s="47">
        <v>100</v>
      </c>
      <c r="F9" s="20"/>
      <c r="G9" s="47"/>
      <c r="H9" s="20">
        <v>1</v>
      </c>
      <c r="I9" s="47">
        <v>50</v>
      </c>
      <c r="J9" s="20">
        <v>1</v>
      </c>
      <c r="K9" s="47">
        <v>50</v>
      </c>
      <c r="L9" s="20"/>
      <c r="M9" s="47"/>
    </row>
    <row r="10" spans="1:13" s="36" customFormat="1" ht="15" customHeight="1">
      <c r="A10" s="20">
        <v>5</v>
      </c>
      <c r="B10" s="48" t="s">
        <v>49</v>
      </c>
      <c r="C10" s="20">
        <v>5</v>
      </c>
      <c r="D10" s="20">
        <v>5</v>
      </c>
      <c r="E10" s="47">
        <v>100</v>
      </c>
      <c r="F10" s="20">
        <v>3</v>
      </c>
      <c r="G10" s="47">
        <v>60</v>
      </c>
      <c r="H10" s="20">
        <v>2</v>
      </c>
      <c r="I10" s="47">
        <v>40</v>
      </c>
      <c r="J10" s="20"/>
      <c r="K10" s="47"/>
      <c r="L10" s="20"/>
      <c r="M10" s="47"/>
    </row>
    <row r="11" spans="1:13" s="36" customFormat="1" ht="15" customHeight="1">
      <c r="A11" s="20">
        <v>6</v>
      </c>
      <c r="B11" s="48" t="s">
        <v>219</v>
      </c>
      <c r="C11" s="20">
        <v>18</v>
      </c>
      <c r="D11" s="20">
        <v>16</v>
      </c>
      <c r="E11" s="47">
        <v>88.88888888888889</v>
      </c>
      <c r="F11" s="20">
        <v>6</v>
      </c>
      <c r="G11" s="47">
        <v>33.33333333333333</v>
      </c>
      <c r="H11" s="20">
        <v>8</v>
      </c>
      <c r="I11" s="47">
        <v>44.44444444444444</v>
      </c>
      <c r="J11" s="20">
        <v>2</v>
      </c>
      <c r="K11" s="47">
        <v>11.11111111111111</v>
      </c>
      <c r="L11" s="20">
        <v>2</v>
      </c>
      <c r="M11" s="47">
        <v>11.11111111111111</v>
      </c>
    </row>
    <row r="12" spans="1:13" s="36" customFormat="1" ht="15" customHeight="1">
      <c r="A12" s="20">
        <v>7</v>
      </c>
      <c r="B12" s="48" t="s">
        <v>146</v>
      </c>
      <c r="C12" s="20">
        <v>18</v>
      </c>
      <c r="D12" s="20">
        <v>16</v>
      </c>
      <c r="E12" s="47">
        <v>88.88888888888889</v>
      </c>
      <c r="F12" s="20">
        <v>8</v>
      </c>
      <c r="G12" s="47">
        <v>44.44444444444444</v>
      </c>
      <c r="H12" s="20">
        <v>8</v>
      </c>
      <c r="I12" s="47">
        <v>44.44444444444444</v>
      </c>
      <c r="J12" s="20"/>
      <c r="K12" s="47"/>
      <c r="L12" s="20">
        <v>2</v>
      </c>
      <c r="M12" s="47">
        <v>11.11111111111111</v>
      </c>
    </row>
    <row r="13" spans="1:13" s="36" customFormat="1" ht="15" customHeight="1">
      <c r="A13" s="20">
        <v>8</v>
      </c>
      <c r="B13" s="48" t="s">
        <v>233</v>
      </c>
      <c r="C13" s="20">
        <v>0</v>
      </c>
      <c r="D13" s="20"/>
      <c r="E13" s="47"/>
      <c r="F13" s="20"/>
      <c r="G13" s="47"/>
      <c r="H13" s="20"/>
      <c r="I13" s="47"/>
      <c r="J13" s="20"/>
      <c r="K13" s="47"/>
      <c r="L13" s="20"/>
      <c r="M13" s="47"/>
    </row>
    <row r="14" spans="1:13" s="37" customFormat="1" ht="18.75" customHeight="1">
      <c r="A14" s="195" t="s">
        <v>362</v>
      </c>
      <c r="B14" s="196"/>
      <c r="C14" s="58">
        <f>SUM(C6:C13)</f>
        <v>133</v>
      </c>
      <c r="D14" s="58">
        <f>SUM(D6:D13)</f>
        <v>122</v>
      </c>
      <c r="E14" s="50">
        <f>D14/C14*100</f>
        <v>91.72932330827066</v>
      </c>
      <c r="F14" s="58">
        <f>SUM(F6:F13)</f>
        <v>40</v>
      </c>
      <c r="G14" s="50">
        <f>F14/C14*100</f>
        <v>30.075187969924812</v>
      </c>
      <c r="H14" s="58">
        <f>SUM(H6:H13)</f>
        <v>70</v>
      </c>
      <c r="I14" s="50">
        <f>H14/C14*100</f>
        <v>52.63157894736842</v>
      </c>
      <c r="J14" s="58">
        <f>SUM(J6:J13)</f>
        <v>12</v>
      </c>
      <c r="K14" s="50">
        <f>J14/C14*100</f>
        <v>9.022556390977442</v>
      </c>
      <c r="L14" s="58">
        <f>SUM(L6:L13)</f>
        <v>11</v>
      </c>
      <c r="M14" s="50">
        <f>L14/C14*100</f>
        <v>8.270676691729323</v>
      </c>
    </row>
    <row r="15" spans="1:13" ht="12.75">
      <c r="A15" s="15"/>
      <c r="B15" s="5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5"/>
      <c r="B16" s="51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.75">
      <c r="A17" s="15"/>
      <c r="B17" s="5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</sheetData>
  <mergeCells count="12">
    <mergeCell ref="A5:M5"/>
    <mergeCell ref="A14:B14"/>
    <mergeCell ref="A1:M1"/>
    <mergeCell ref="A2:A4"/>
    <mergeCell ref="B2:B4"/>
    <mergeCell ref="C2:C4"/>
    <mergeCell ref="D2:E3"/>
    <mergeCell ref="F2:K2"/>
    <mergeCell ref="L2:M3"/>
    <mergeCell ref="F3:G3"/>
    <mergeCell ref="H3:I3"/>
    <mergeCell ref="J3:K3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3.8515625" style="5" customWidth="1"/>
    <col min="2" max="2" width="27.00390625" style="5" customWidth="1"/>
    <col min="3" max="3" width="7.8515625" style="5" customWidth="1"/>
    <col min="4" max="4" width="6.421875" style="5" customWidth="1"/>
    <col min="5" max="6" width="6.28125" style="5" customWidth="1"/>
    <col min="7" max="7" width="6.42187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3" customHeight="1">
      <c r="A1" s="185" t="s">
        <v>276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6"/>
      <c r="O1" s="6"/>
    </row>
    <row r="2" spans="1:15" s="36" customFormat="1" ht="21" customHeight="1">
      <c r="A2" s="171" t="s">
        <v>0</v>
      </c>
      <c r="B2" s="171" t="s">
        <v>121</v>
      </c>
      <c r="C2" s="171" t="s">
        <v>109</v>
      </c>
      <c r="D2" s="171" t="s">
        <v>110</v>
      </c>
      <c r="E2" s="171"/>
      <c r="F2" s="171" t="s">
        <v>1</v>
      </c>
      <c r="G2" s="171"/>
      <c r="H2" s="171"/>
      <c r="I2" s="171"/>
      <c r="J2" s="171"/>
      <c r="K2" s="171"/>
      <c r="L2" s="171" t="s">
        <v>111</v>
      </c>
      <c r="M2" s="171"/>
      <c r="N2" s="35"/>
      <c r="O2" s="35"/>
    </row>
    <row r="3" spans="1:13" s="36" customFormat="1" ht="59.25" customHeight="1">
      <c r="A3" s="171"/>
      <c r="B3" s="171"/>
      <c r="C3" s="171"/>
      <c r="D3" s="171"/>
      <c r="E3" s="171"/>
      <c r="F3" s="171" t="s">
        <v>2</v>
      </c>
      <c r="G3" s="171"/>
      <c r="H3" s="171" t="s">
        <v>3</v>
      </c>
      <c r="I3" s="171"/>
      <c r="J3" s="171" t="s">
        <v>4</v>
      </c>
      <c r="K3" s="171"/>
      <c r="L3" s="171"/>
      <c r="M3" s="171"/>
    </row>
    <row r="4" spans="1:13" s="36" customFormat="1" ht="41.25" customHeight="1">
      <c r="A4" s="171"/>
      <c r="B4" s="171"/>
      <c r="C4" s="171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6" customFormat="1" ht="23.25" customHeight="1">
      <c r="A5" s="194" t="s">
        <v>123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s="36" customFormat="1" ht="36">
      <c r="A6" s="20">
        <v>1</v>
      </c>
      <c r="B6" s="27" t="s">
        <v>122</v>
      </c>
      <c r="C6" s="20">
        <v>15</v>
      </c>
      <c r="D6" s="20">
        <v>10</v>
      </c>
      <c r="E6" s="62">
        <v>66.66666666666666</v>
      </c>
      <c r="F6" s="20">
        <v>6</v>
      </c>
      <c r="G6" s="62">
        <v>40</v>
      </c>
      <c r="H6" s="20">
        <v>4</v>
      </c>
      <c r="I6" s="47">
        <v>26.666666666666668</v>
      </c>
      <c r="J6" s="20">
        <v>0</v>
      </c>
      <c r="K6" s="47">
        <v>0</v>
      </c>
      <c r="L6" s="20">
        <v>5</v>
      </c>
      <c r="M6" s="47">
        <v>33.33333333333333</v>
      </c>
    </row>
    <row r="7" spans="1:13" s="36" customFormat="1" ht="60">
      <c r="A7" s="20">
        <v>2</v>
      </c>
      <c r="B7" s="27" t="s">
        <v>286</v>
      </c>
      <c r="C7" s="20">
        <v>70</v>
      </c>
      <c r="D7" s="20">
        <v>41</v>
      </c>
      <c r="E7" s="62">
        <v>58.57142857142858</v>
      </c>
      <c r="F7" s="20">
        <v>24</v>
      </c>
      <c r="G7" s="62">
        <v>34.285714285714285</v>
      </c>
      <c r="H7" s="20">
        <v>14</v>
      </c>
      <c r="I7" s="47">
        <v>20</v>
      </c>
      <c r="J7" s="20">
        <v>3</v>
      </c>
      <c r="K7" s="47">
        <v>4.285714285714286</v>
      </c>
      <c r="L7" s="20">
        <v>21</v>
      </c>
      <c r="M7" s="47">
        <v>30</v>
      </c>
    </row>
    <row r="8" spans="1:13" s="36" customFormat="1" ht="36">
      <c r="A8" s="20">
        <v>3</v>
      </c>
      <c r="B8" s="27" t="s">
        <v>245</v>
      </c>
      <c r="C8" s="20">
        <v>39</v>
      </c>
      <c r="D8" s="20">
        <v>15</v>
      </c>
      <c r="E8" s="62">
        <v>38.46153846153847</v>
      </c>
      <c r="F8" s="20">
        <v>8</v>
      </c>
      <c r="G8" s="62">
        <v>20.51282051282051</v>
      </c>
      <c r="H8" s="20">
        <v>5</v>
      </c>
      <c r="I8" s="47">
        <v>12.82051282051282</v>
      </c>
      <c r="J8" s="20">
        <v>2</v>
      </c>
      <c r="K8" s="47">
        <v>5.128205128205128</v>
      </c>
      <c r="L8" s="20">
        <v>24</v>
      </c>
      <c r="M8" s="47">
        <v>61.53846153846154</v>
      </c>
    </row>
    <row r="9" spans="1:13" s="36" customFormat="1" ht="60">
      <c r="A9" s="20">
        <v>4</v>
      </c>
      <c r="B9" s="27" t="s">
        <v>283</v>
      </c>
      <c r="C9" s="20">
        <v>49</v>
      </c>
      <c r="D9" s="20">
        <v>19</v>
      </c>
      <c r="E9" s="62">
        <v>38.775510204081634</v>
      </c>
      <c r="F9" s="20">
        <v>6</v>
      </c>
      <c r="G9" s="62">
        <v>12.244897959183673</v>
      </c>
      <c r="H9" s="20">
        <v>5</v>
      </c>
      <c r="I9" s="47">
        <v>10.204081632653061</v>
      </c>
      <c r="J9" s="20">
        <v>8</v>
      </c>
      <c r="K9" s="47">
        <v>16.3265306122449</v>
      </c>
      <c r="L9" s="20">
        <v>26</v>
      </c>
      <c r="M9" s="47">
        <v>53.06122448979592</v>
      </c>
    </row>
    <row r="10" spans="1:13" s="36" customFormat="1" ht="48">
      <c r="A10" s="20">
        <v>5</v>
      </c>
      <c r="B10" s="27" t="s">
        <v>287</v>
      </c>
      <c r="C10" s="20">
        <v>25</v>
      </c>
      <c r="D10" s="20">
        <v>8</v>
      </c>
      <c r="E10" s="62">
        <v>32</v>
      </c>
      <c r="F10" s="20">
        <v>0</v>
      </c>
      <c r="G10" s="62">
        <v>0</v>
      </c>
      <c r="H10" s="20">
        <v>8</v>
      </c>
      <c r="I10" s="47">
        <v>32</v>
      </c>
      <c r="J10" s="20">
        <v>0</v>
      </c>
      <c r="K10" s="47">
        <v>0</v>
      </c>
      <c r="L10" s="20">
        <v>17</v>
      </c>
      <c r="M10" s="47">
        <v>68</v>
      </c>
    </row>
    <row r="11" spans="1:13" s="36" customFormat="1" ht="36">
      <c r="A11" s="20">
        <v>6</v>
      </c>
      <c r="B11" s="27" t="s">
        <v>255</v>
      </c>
      <c r="C11" s="20">
        <v>62</v>
      </c>
      <c r="D11" s="20">
        <v>2</v>
      </c>
      <c r="E11" s="62">
        <v>3.225806451612903</v>
      </c>
      <c r="F11" s="20">
        <v>1</v>
      </c>
      <c r="G11" s="62">
        <v>1.6129032258064515</v>
      </c>
      <c r="H11" s="20">
        <v>0</v>
      </c>
      <c r="I11" s="47">
        <v>0</v>
      </c>
      <c r="J11" s="20">
        <v>1</v>
      </c>
      <c r="K11" s="47">
        <v>1.6129032258064515</v>
      </c>
      <c r="L11" s="20">
        <v>60</v>
      </c>
      <c r="M11" s="47">
        <v>96.7741935483871</v>
      </c>
    </row>
    <row r="12" spans="1:13" s="36" customFormat="1" ht="45" customHeight="1">
      <c r="A12" s="20">
        <v>7</v>
      </c>
      <c r="B12" s="27" t="s">
        <v>246</v>
      </c>
      <c r="C12" s="20">
        <v>39</v>
      </c>
      <c r="D12" s="20">
        <v>27</v>
      </c>
      <c r="E12" s="62">
        <v>69.23076923076923</v>
      </c>
      <c r="F12" s="20">
        <v>11</v>
      </c>
      <c r="G12" s="62">
        <v>28.205128205128204</v>
      </c>
      <c r="H12" s="20">
        <v>16</v>
      </c>
      <c r="I12" s="47">
        <v>41.02564102564102</v>
      </c>
      <c r="J12" s="20">
        <v>0</v>
      </c>
      <c r="K12" s="47">
        <v>0</v>
      </c>
      <c r="L12" s="20">
        <v>12</v>
      </c>
      <c r="M12" s="47">
        <v>30.76923076923077</v>
      </c>
    </row>
    <row r="13" spans="1:13" s="37" customFormat="1" ht="18.75" customHeight="1">
      <c r="A13" s="195" t="s">
        <v>148</v>
      </c>
      <c r="B13" s="196"/>
      <c r="C13" s="58">
        <f>SUM(C6:C12)</f>
        <v>299</v>
      </c>
      <c r="D13" s="58">
        <f>SUM(D6:D12)</f>
        <v>122</v>
      </c>
      <c r="E13" s="50">
        <f>D13/C13*100</f>
        <v>40.802675585284284</v>
      </c>
      <c r="F13" s="58">
        <f>SUM(F6:F12)</f>
        <v>56</v>
      </c>
      <c r="G13" s="50">
        <f>F13/C13*100</f>
        <v>18.729096989966553</v>
      </c>
      <c r="H13" s="58">
        <f>SUM(H6:H12)</f>
        <v>52</v>
      </c>
      <c r="I13" s="50">
        <f>H13/C13*100</f>
        <v>17.391304347826086</v>
      </c>
      <c r="J13" s="58">
        <f>SUM(J6:J12)</f>
        <v>14</v>
      </c>
      <c r="K13" s="50">
        <f>J13/C13*100</f>
        <v>4.682274247491638</v>
      </c>
      <c r="L13" s="58">
        <f>SUM(L6:L12)</f>
        <v>165</v>
      </c>
      <c r="M13" s="50">
        <f>L13/C13*100</f>
        <v>55.18394648829431</v>
      </c>
    </row>
    <row r="14" ht="12.75">
      <c r="B14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</sheetData>
  <sheetProtection/>
  <mergeCells count="12">
    <mergeCell ref="J3:K3"/>
    <mergeCell ref="A5:M5"/>
    <mergeCell ref="A13:B13"/>
    <mergeCell ref="A1:M1"/>
    <mergeCell ref="A2:A4"/>
    <mergeCell ref="B2:B4"/>
    <mergeCell ref="C2:C4"/>
    <mergeCell ref="D2:E3"/>
    <mergeCell ref="F2:K2"/>
    <mergeCell ref="L2:M3"/>
    <mergeCell ref="F3:G3"/>
    <mergeCell ref="H3:I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30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3.8515625" style="5" customWidth="1"/>
    <col min="2" max="2" width="26.140625" style="5" customWidth="1"/>
    <col min="3" max="3" width="7.8515625" style="5" customWidth="1"/>
    <col min="4" max="5" width="6.8515625" style="5" customWidth="1"/>
    <col min="6" max="6" width="6.7109375" style="5" customWidth="1"/>
    <col min="7" max="7" width="6.0039062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3.75" customHeight="1">
      <c r="A1" s="185" t="s">
        <v>276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6"/>
      <c r="O1" s="6"/>
    </row>
    <row r="2" spans="1:15" s="36" customFormat="1" ht="21" customHeight="1">
      <c r="A2" s="171" t="s">
        <v>0</v>
      </c>
      <c r="B2" s="171" t="s">
        <v>54</v>
      </c>
      <c r="C2" s="172" t="s">
        <v>236</v>
      </c>
      <c r="D2" s="179" t="s">
        <v>110</v>
      </c>
      <c r="E2" s="180"/>
      <c r="F2" s="176" t="s">
        <v>1</v>
      </c>
      <c r="G2" s="178"/>
      <c r="H2" s="178"/>
      <c r="I2" s="178"/>
      <c r="J2" s="178"/>
      <c r="K2" s="177"/>
      <c r="L2" s="179" t="s">
        <v>111</v>
      </c>
      <c r="M2" s="180"/>
      <c r="N2" s="35"/>
      <c r="O2" s="35"/>
    </row>
    <row r="3" spans="1:13" s="36" customFormat="1" ht="55.5" customHeight="1">
      <c r="A3" s="171"/>
      <c r="B3" s="171"/>
      <c r="C3" s="163"/>
      <c r="D3" s="168"/>
      <c r="E3" s="169"/>
      <c r="F3" s="176" t="s">
        <v>2</v>
      </c>
      <c r="G3" s="177"/>
      <c r="H3" s="176" t="s">
        <v>3</v>
      </c>
      <c r="I3" s="177"/>
      <c r="J3" s="176" t="s">
        <v>4</v>
      </c>
      <c r="K3" s="177"/>
      <c r="L3" s="168"/>
      <c r="M3" s="169"/>
    </row>
    <row r="4" spans="1:13" s="36" customFormat="1" ht="41.25" customHeight="1">
      <c r="A4" s="171"/>
      <c r="B4" s="171"/>
      <c r="C4" s="164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6" customFormat="1" ht="23.25" customHeight="1">
      <c r="A5" s="188" t="s">
        <v>123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3"/>
    </row>
    <row r="6" spans="1:13" s="36" customFormat="1" ht="24">
      <c r="A6" s="20">
        <v>1</v>
      </c>
      <c r="B6" s="48" t="s">
        <v>17</v>
      </c>
      <c r="C6" s="20">
        <v>106</v>
      </c>
      <c r="D6" s="20">
        <v>44</v>
      </c>
      <c r="E6" s="47">
        <v>41.509433962264154</v>
      </c>
      <c r="F6" s="20">
        <v>24</v>
      </c>
      <c r="G6" s="47">
        <v>22.641509433962266</v>
      </c>
      <c r="H6" s="20">
        <v>12</v>
      </c>
      <c r="I6" s="47">
        <v>11.320754716981133</v>
      </c>
      <c r="J6" s="20">
        <v>8</v>
      </c>
      <c r="K6" s="47">
        <v>7.547169811320755</v>
      </c>
      <c r="L6" s="20">
        <v>58</v>
      </c>
      <c r="M6" s="47">
        <v>54.71698113207547</v>
      </c>
    </row>
    <row r="7" spans="1:13" s="36" customFormat="1" ht="14.25" customHeight="1">
      <c r="A7" s="20">
        <v>2</v>
      </c>
      <c r="B7" s="48" t="s">
        <v>18</v>
      </c>
      <c r="C7" s="20">
        <v>98</v>
      </c>
      <c r="D7" s="20">
        <v>33</v>
      </c>
      <c r="E7" s="47">
        <v>33.6734693877551</v>
      </c>
      <c r="F7" s="20">
        <v>12</v>
      </c>
      <c r="G7" s="47">
        <v>12.244897959183673</v>
      </c>
      <c r="H7" s="20">
        <v>16</v>
      </c>
      <c r="I7" s="47">
        <v>16.3265306122449</v>
      </c>
      <c r="J7" s="20">
        <v>5</v>
      </c>
      <c r="K7" s="47">
        <v>5.1020408163265305</v>
      </c>
      <c r="L7" s="20">
        <v>65</v>
      </c>
      <c r="M7" s="47">
        <v>66.3265306122449</v>
      </c>
    </row>
    <row r="8" spans="1:13" s="36" customFormat="1" ht="15" customHeight="1">
      <c r="A8" s="20">
        <v>3</v>
      </c>
      <c r="B8" s="48" t="s">
        <v>42</v>
      </c>
      <c r="C8" s="20">
        <v>6</v>
      </c>
      <c r="D8" s="20">
        <v>4</v>
      </c>
      <c r="E8" s="47">
        <v>66.66666666666666</v>
      </c>
      <c r="F8" s="20">
        <v>2</v>
      </c>
      <c r="G8" s="47">
        <v>33.33333333333333</v>
      </c>
      <c r="H8" s="20">
        <v>2</v>
      </c>
      <c r="I8" s="47">
        <v>33.33333333333333</v>
      </c>
      <c r="J8" s="20"/>
      <c r="K8" s="47"/>
      <c r="L8" s="20">
        <v>2</v>
      </c>
      <c r="M8" s="47">
        <v>33.33333333333333</v>
      </c>
    </row>
    <row r="9" spans="1:13" s="36" customFormat="1" ht="15.75" customHeight="1">
      <c r="A9" s="20">
        <v>4</v>
      </c>
      <c r="B9" s="48" t="s">
        <v>13</v>
      </c>
      <c r="C9" s="20">
        <v>42</v>
      </c>
      <c r="D9" s="20">
        <v>16</v>
      </c>
      <c r="E9" s="47">
        <v>38.095238095238095</v>
      </c>
      <c r="F9" s="20">
        <v>3</v>
      </c>
      <c r="G9" s="47">
        <v>7.142857142857142</v>
      </c>
      <c r="H9" s="20">
        <v>12</v>
      </c>
      <c r="I9" s="47">
        <v>28.57142857142857</v>
      </c>
      <c r="J9" s="20">
        <v>1</v>
      </c>
      <c r="K9" s="47">
        <v>2.380952380952381</v>
      </c>
      <c r="L9" s="20">
        <v>26</v>
      </c>
      <c r="M9" s="47">
        <v>61.904761904761905</v>
      </c>
    </row>
    <row r="10" spans="1:13" s="36" customFormat="1" ht="28.5" customHeight="1">
      <c r="A10" s="20">
        <v>5</v>
      </c>
      <c r="B10" s="48" t="s">
        <v>244</v>
      </c>
      <c r="C10" s="20">
        <v>3</v>
      </c>
      <c r="D10" s="20">
        <v>0</v>
      </c>
      <c r="E10" s="47"/>
      <c r="F10" s="20"/>
      <c r="G10" s="47"/>
      <c r="H10" s="20"/>
      <c r="I10" s="47"/>
      <c r="J10" s="20"/>
      <c r="K10" s="47"/>
      <c r="L10" s="20">
        <v>3</v>
      </c>
      <c r="M10" s="47">
        <v>100</v>
      </c>
    </row>
    <row r="11" spans="1:13" s="36" customFormat="1" ht="15" customHeight="1">
      <c r="A11" s="20">
        <v>6</v>
      </c>
      <c r="B11" s="48" t="s">
        <v>43</v>
      </c>
      <c r="C11" s="20">
        <v>7</v>
      </c>
      <c r="D11" s="20">
        <v>4</v>
      </c>
      <c r="E11" s="47">
        <v>57.14285714285714</v>
      </c>
      <c r="F11" s="20">
        <v>1</v>
      </c>
      <c r="G11" s="47">
        <v>14.285714285714285</v>
      </c>
      <c r="H11" s="20">
        <v>3</v>
      </c>
      <c r="I11" s="47">
        <v>42.857142857142854</v>
      </c>
      <c r="J11" s="20"/>
      <c r="K11" s="47"/>
      <c r="L11" s="20">
        <v>2</v>
      </c>
      <c r="M11" s="47">
        <v>28.57142857142857</v>
      </c>
    </row>
    <row r="12" spans="1:13" s="36" customFormat="1" ht="15" customHeight="1">
      <c r="A12" s="20">
        <v>7</v>
      </c>
      <c r="B12" s="48" t="s">
        <v>16</v>
      </c>
      <c r="C12" s="20">
        <v>1</v>
      </c>
      <c r="D12" s="20">
        <v>1</v>
      </c>
      <c r="E12" s="47">
        <v>100</v>
      </c>
      <c r="F12" s="20"/>
      <c r="G12" s="47"/>
      <c r="H12" s="20">
        <v>1</v>
      </c>
      <c r="I12" s="47">
        <v>100</v>
      </c>
      <c r="J12" s="20"/>
      <c r="K12" s="47"/>
      <c r="L12" s="20"/>
      <c r="M12" s="47"/>
    </row>
    <row r="13" spans="1:13" s="36" customFormat="1" ht="15" customHeight="1">
      <c r="A13" s="20">
        <v>8</v>
      </c>
      <c r="B13" s="48" t="s">
        <v>44</v>
      </c>
      <c r="C13" s="20">
        <v>9</v>
      </c>
      <c r="D13" s="20">
        <v>9</v>
      </c>
      <c r="E13" s="47">
        <v>100</v>
      </c>
      <c r="F13" s="20">
        <v>6</v>
      </c>
      <c r="G13" s="47">
        <v>66.66666666666666</v>
      </c>
      <c r="H13" s="20">
        <v>3</v>
      </c>
      <c r="I13" s="47">
        <v>33.33333333333333</v>
      </c>
      <c r="J13" s="20"/>
      <c r="K13" s="47"/>
      <c r="L13" s="20"/>
      <c r="M13" s="47"/>
    </row>
    <row r="14" spans="1:13" s="36" customFormat="1" ht="27" customHeight="1">
      <c r="A14" s="20">
        <v>9</v>
      </c>
      <c r="B14" s="48" t="s">
        <v>222</v>
      </c>
      <c r="C14" s="20">
        <v>5</v>
      </c>
      <c r="D14" s="20">
        <v>2</v>
      </c>
      <c r="E14" s="47">
        <v>40</v>
      </c>
      <c r="F14" s="20"/>
      <c r="G14" s="47"/>
      <c r="H14" s="20">
        <v>2</v>
      </c>
      <c r="I14" s="47">
        <v>40</v>
      </c>
      <c r="J14" s="20"/>
      <c r="K14" s="47"/>
      <c r="L14" s="20"/>
      <c r="M14" s="47"/>
    </row>
    <row r="15" spans="1:13" s="36" customFormat="1" ht="15" customHeight="1">
      <c r="A15" s="20">
        <v>10</v>
      </c>
      <c r="B15" s="48" t="s">
        <v>21</v>
      </c>
      <c r="C15" s="20">
        <v>2</v>
      </c>
      <c r="D15" s="20">
        <v>1</v>
      </c>
      <c r="E15" s="47">
        <v>50</v>
      </c>
      <c r="F15" s="20">
        <v>1</v>
      </c>
      <c r="G15" s="47">
        <v>50</v>
      </c>
      <c r="H15" s="20"/>
      <c r="I15" s="47"/>
      <c r="J15" s="20"/>
      <c r="K15" s="47"/>
      <c r="L15" s="20"/>
      <c r="M15" s="47"/>
    </row>
    <row r="16" spans="1:13" s="36" customFormat="1" ht="15" customHeight="1">
      <c r="A16" s="20">
        <v>11</v>
      </c>
      <c r="B16" s="48" t="s">
        <v>116</v>
      </c>
      <c r="C16" s="20">
        <v>11</v>
      </c>
      <c r="D16" s="20">
        <v>8</v>
      </c>
      <c r="E16" s="47">
        <v>72.72727272727273</v>
      </c>
      <c r="F16" s="20">
        <v>7</v>
      </c>
      <c r="G16" s="47">
        <v>63.63636363636363</v>
      </c>
      <c r="H16" s="20">
        <v>1</v>
      </c>
      <c r="I16" s="47">
        <v>9.090909090909092</v>
      </c>
      <c r="J16" s="20"/>
      <c r="K16" s="47"/>
      <c r="L16" s="20"/>
      <c r="M16" s="47"/>
    </row>
    <row r="17" spans="1:13" s="36" customFormat="1" ht="15" customHeight="1">
      <c r="A17" s="20">
        <v>12</v>
      </c>
      <c r="B17" s="48" t="s">
        <v>285</v>
      </c>
      <c r="C17" s="20">
        <v>4</v>
      </c>
      <c r="D17" s="20">
        <v>0</v>
      </c>
      <c r="E17" s="47"/>
      <c r="F17" s="20"/>
      <c r="G17" s="47"/>
      <c r="H17" s="20"/>
      <c r="I17" s="47"/>
      <c r="J17" s="20"/>
      <c r="K17" s="47"/>
      <c r="L17" s="20">
        <v>4</v>
      </c>
      <c r="M17" s="47">
        <v>100</v>
      </c>
    </row>
    <row r="18" spans="1:13" s="36" customFormat="1" ht="15" customHeight="1">
      <c r="A18" s="20">
        <v>13</v>
      </c>
      <c r="B18" s="48" t="s">
        <v>219</v>
      </c>
      <c r="C18" s="20">
        <v>5</v>
      </c>
      <c r="D18" s="20">
        <v>0</v>
      </c>
      <c r="E18" s="47"/>
      <c r="F18" s="20"/>
      <c r="G18" s="47"/>
      <c r="H18" s="20"/>
      <c r="I18" s="47"/>
      <c r="J18" s="20"/>
      <c r="K18" s="47"/>
      <c r="L18" s="20">
        <v>5</v>
      </c>
      <c r="M18" s="47">
        <v>100</v>
      </c>
    </row>
    <row r="19" spans="1:13" s="37" customFormat="1" ht="18.75" customHeight="1">
      <c r="A19" s="195" t="s">
        <v>108</v>
      </c>
      <c r="B19" s="196"/>
      <c r="C19" s="58">
        <f>SUM(C6:C18)</f>
        <v>299</v>
      </c>
      <c r="D19" s="58">
        <f>SUM(D6:D18)</f>
        <v>122</v>
      </c>
      <c r="E19" s="50">
        <f>D19/C19*100</f>
        <v>40.802675585284284</v>
      </c>
      <c r="F19" s="58">
        <f>SUM(F6:F18)</f>
        <v>56</v>
      </c>
      <c r="G19" s="50">
        <f>F19/C19*100</f>
        <v>18.729096989966553</v>
      </c>
      <c r="H19" s="58">
        <f>SUM(H6:H18)</f>
        <v>52</v>
      </c>
      <c r="I19" s="50">
        <f>H19/C19*100</f>
        <v>17.391304347826086</v>
      </c>
      <c r="J19" s="58">
        <f>SUM(J6:J18)</f>
        <v>14</v>
      </c>
      <c r="K19" s="50">
        <f>J19/C19*100</f>
        <v>4.682274247491638</v>
      </c>
      <c r="L19" s="58">
        <f>SUM(L6:L18)</f>
        <v>165</v>
      </c>
      <c r="M19" s="50">
        <f>L19/C19*100</f>
        <v>55.18394648829431</v>
      </c>
    </row>
    <row r="20" spans="1:13" ht="12.75">
      <c r="A20" s="15"/>
      <c r="B20" s="5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.75">
      <c r="A21" s="15"/>
      <c r="B21" s="5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2.75">
      <c r="A22" s="15"/>
      <c r="B22" s="5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</sheetData>
  <sheetProtection/>
  <mergeCells count="12">
    <mergeCell ref="A5:M5"/>
    <mergeCell ref="A19:B19"/>
    <mergeCell ref="F2:K2"/>
    <mergeCell ref="L2:M3"/>
    <mergeCell ref="F3:G3"/>
    <mergeCell ref="A1:M1"/>
    <mergeCell ref="A2:A4"/>
    <mergeCell ref="B2:B4"/>
    <mergeCell ref="C2:C4"/>
    <mergeCell ref="D2:E3"/>
    <mergeCell ref="H3:I3"/>
    <mergeCell ref="J3:K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N63" sqref="N6:O63"/>
    </sheetView>
  </sheetViews>
  <sheetFormatPr defaultColWidth="9.140625" defaultRowHeight="12.75"/>
  <cols>
    <col min="1" max="1" width="3.8515625" style="3" customWidth="1"/>
    <col min="2" max="2" width="31.57421875" style="3" customWidth="1"/>
    <col min="3" max="3" width="8.57421875" style="3" customWidth="1"/>
    <col min="4" max="4" width="5.28125" style="3" customWidth="1"/>
    <col min="5" max="5" width="5.57421875" style="3" customWidth="1"/>
    <col min="6" max="12" width="5.28125" style="3" customWidth="1"/>
    <col min="13" max="13" width="6.28125" style="3" customWidth="1"/>
    <col min="14" max="16384" width="9.140625" style="3" customWidth="1"/>
  </cols>
  <sheetData>
    <row r="1" spans="1:13" s="1" customFormat="1" ht="63" customHeight="1">
      <c r="A1" s="170" t="s">
        <v>299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s="2" customFormat="1" ht="24" customHeight="1">
      <c r="A2" s="171" t="s">
        <v>0</v>
      </c>
      <c r="B2" s="171" t="s">
        <v>121</v>
      </c>
      <c r="C2" s="172" t="s">
        <v>109</v>
      </c>
      <c r="D2" s="179" t="s">
        <v>110</v>
      </c>
      <c r="E2" s="180"/>
      <c r="F2" s="176" t="s">
        <v>1</v>
      </c>
      <c r="G2" s="178"/>
      <c r="H2" s="178"/>
      <c r="I2" s="178"/>
      <c r="J2" s="178"/>
      <c r="K2" s="177"/>
      <c r="L2" s="179" t="s">
        <v>111</v>
      </c>
      <c r="M2" s="180"/>
    </row>
    <row r="3" spans="1:13" s="2" customFormat="1" ht="71.25" customHeight="1">
      <c r="A3" s="171"/>
      <c r="B3" s="171"/>
      <c r="C3" s="163"/>
      <c r="D3" s="168"/>
      <c r="E3" s="169"/>
      <c r="F3" s="176" t="s">
        <v>2</v>
      </c>
      <c r="G3" s="177"/>
      <c r="H3" s="176" t="s">
        <v>3</v>
      </c>
      <c r="I3" s="177"/>
      <c r="J3" s="176" t="s">
        <v>4</v>
      </c>
      <c r="K3" s="177"/>
      <c r="L3" s="168"/>
      <c r="M3" s="169"/>
    </row>
    <row r="4" spans="1:13" s="2" customFormat="1" ht="33" customHeight="1">
      <c r="A4" s="171"/>
      <c r="B4" s="171"/>
      <c r="C4" s="164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2" customFormat="1" ht="21" customHeight="1">
      <c r="A5" s="166" t="s">
        <v>125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 s="2" customFormat="1" ht="24">
      <c r="A6" s="12">
        <v>1</v>
      </c>
      <c r="B6" s="22" t="s">
        <v>56</v>
      </c>
      <c r="C6" s="40">
        <v>78</v>
      </c>
      <c r="D6" s="40">
        <v>69</v>
      </c>
      <c r="E6" s="30">
        <v>88.46153846153845</v>
      </c>
      <c r="F6" s="40">
        <v>38</v>
      </c>
      <c r="G6" s="30">
        <v>48.717948717948715</v>
      </c>
      <c r="H6" s="40">
        <v>25</v>
      </c>
      <c r="I6" s="41">
        <v>32.05128205128205</v>
      </c>
      <c r="J6" s="40">
        <v>6</v>
      </c>
      <c r="K6" s="41">
        <v>7.6923076923076925</v>
      </c>
      <c r="L6" s="40">
        <v>9</v>
      </c>
      <c r="M6" s="30">
        <v>11.538461538461538</v>
      </c>
    </row>
    <row r="7" spans="1:13" s="2" customFormat="1" ht="36">
      <c r="A7" s="12">
        <v>2</v>
      </c>
      <c r="B7" s="22" t="s">
        <v>57</v>
      </c>
      <c r="C7" s="42">
        <v>39</v>
      </c>
      <c r="D7" s="42">
        <v>31</v>
      </c>
      <c r="E7" s="11">
        <v>79.48717948717949</v>
      </c>
      <c r="F7" s="42">
        <v>16</v>
      </c>
      <c r="G7" s="11">
        <v>41.02564102564102</v>
      </c>
      <c r="H7" s="42">
        <v>13</v>
      </c>
      <c r="I7" s="43">
        <v>33.33333333333333</v>
      </c>
      <c r="J7" s="42">
        <v>2</v>
      </c>
      <c r="K7" s="43">
        <v>5.128205128205128</v>
      </c>
      <c r="L7" s="42">
        <v>8</v>
      </c>
      <c r="M7" s="11">
        <v>20.51282051282051</v>
      </c>
    </row>
    <row r="8" spans="1:13" s="2" customFormat="1" ht="36">
      <c r="A8" s="12">
        <v>3</v>
      </c>
      <c r="B8" s="22" t="s">
        <v>58</v>
      </c>
      <c r="C8" s="42">
        <v>52</v>
      </c>
      <c r="D8" s="42">
        <v>35</v>
      </c>
      <c r="E8" s="11">
        <v>67.3076923076923</v>
      </c>
      <c r="F8" s="42">
        <v>11</v>
      </c>
      <c r="G8" s="11">
        <v>21.153846153846153</v>
      </c>
      <c r="H8" s="42">
        <v>16</v>
      </c>
      <c r="I8" s="43">
        <v>30.76923076923077</v>
      </c>
      <c r="J8" s="42">
        <v>8</v>
      </c>
      <c r="K8" s="43">
        <v>15.384615384615385</v>
      </c>
      <c r="L8" s="42">
        <v>17</v>
      </c>
      <c r="M8" s="11">
        <v>32.69230769230769</v>
      </c>
    </row>
    <row r="9" spans="1:13" s="2" customFormat="1" ht="24">
      <c r="A9" s="12">
        <v>4</v>
      </c>
      <c r="B9" s="22" t="s">
        <v>59</v>
      </c>
      <c r="C9" s="42">
        <v>47</v>
      </c>
      <c r="D9" s="42">
        <v>38</v>
      </c>
      <c r="E9" s="11">
        <v>80.85106382978722</v>
      </c>
      <c r="F9" s="42">
        <v>14</v>
      </c>
      <c r="G9" s="11">
        <v>29.78723404255319</v>
      </c>
      <c r="H9" s="42">
        <v>14</v>
      </c>
      <c r="I9" s="43">
        <v>29.78723404255319</v>
      </c>
      <c r="J9" s="42">
        <v>10</v>
      </c>
      <c r="K9" s="43">
        <v>21.27659574468085</v>
      </c>
      <c r="L9" s="42">
        <v>9</v>
      </c>
      <c r="M9" s="11">
        <v>19.148936170212767</v>
      </c>
    </row>
    <row r="10" spans="1:13" s="2" customFormat="1" ht="24">
      <c r="A10" s="12">
        <v>5</v>
      </c>
      <c r="B10" s="22" t="s">
        <v>60</v>
      </c>
      <c r="C10" s="42">
        <v>41</v>
      </c>
      <c r="D10" s="42">
        <v>38</v>
      </c>
      <c r="E10" s="11">
        <v>92.6829268292683</v>
      </c>
      <c r="F10" s="42">
        <v>18</v>
      </c>
      <c r="G10" s="11">
        <v>43.90243902439025</v>
      </c>
      <c r="H10" s="42">
        <v>10</v>
      </c>
      <c r="I10" s="43">
        <v>24.390243902439025</v>
      </c>
      <c r="J10" s="42">
        <v>10</v>
      </c>
      <c r="K10" s="43">
        <v>24.390243902439025</v>
      </c>
      <c r="L10" s="42">
        <v>3</v>
      </c>
      <c r="M10" s="11">
        <v>7.317073170731707</v>
      </c>
    </row>
    <row r="11" spans="1:13" s="2" customFormat="1" ht="24">
      <c r="A11" s="12">
        <v>6</v>
      </c>
      <c r="B11" s="22" t="s">
        <v>61</v>
      </c>
      <c r="C11" s="42">
        <v>28</v>
      </c>
      <c r="D11" s="42">
        <v>21</v>
      </c>
      <c r="E11" s="11">
        <v>75</v>
      </c>
      <c r="F11" s="42">
        <v>8</v>
      </c>
      <c r="G11" s="11">
        <v>28.57142857142857</v>
      </c>
      <c r="H11" s="42">
        <v>10</v>
      </c>
      <c r="I11" s="43">
        <v>35.714285714285715</v>
      </c>
      <c r="J11" s="42">
        <v>3</v>
      </c>
      <c r="K11" s="43">
        <v>10.714285714285714</v>
      </c>
      <c r="L11" s="42">
        <v>7</v>
      </c>
      <c r="M11" s="11">
        <v>25</v>
      </c>
    </row>
    <row r="12" spans="1:13" s="2" customFormat="1" ht="24">
      <c r="A12" s="12">
        <v>7</v>
      </c>
      <c r="B12" s="22" t="s">
        <v>62</v>
      </c>
      <c r="C12" s="42">
        <v>79</v>
      </c>
      <c r="D12" s="42">
        <v>59</v>
      </c>
      <c r="E12" s="11">
        <v>74.68354430379746</v>
      </c>
      <c r="F12" s="42">
        <v>19</v>
      </c>
      <c r="G12" s="11">
        <v>24.050632911392405</v>
      </c>
      <c r="H12" s="42">
        <v>26</v>
      </c>
      <c r="I12" s="43">
        <v>32.91139240506329</v>
      </c>
      <c r="J12" s="42">
        <v>14</v>
      </c>
      <c r="K12" s="43">
        <v>17.72151898734177</v>
      </c>
      <c r="L12" s="42">
        <v>20</v>
      </c>
      <c r="M12" s="11">
        <v>25.31645569620253</v>
      </c>
    </row>
    <row r="13" spans="1:13" s="2" customFormat="1" ht="24">
      <c r="A13" s="12">
        <v>8</v>
      </c>
      <c r="B13" s="22" t="s">
        <v>63</v>
      </c>
      <c r="C13" s="42">
        <v>25</v>
      </c>
      <c r="D13" s="42">
        <v>19</v>
      </c>
      <c r="E13" s="11">
        <v>76</v>
      </c>
      <c r="F13" s="42">
        <v>6</v>
      </c>
      <c r="G13" s="11">
        <v>24</v>
      </c>
      <c r="H13" s="42">
        <v>6</v>
      </c>
      <c r="I13" s="43">
        <v>24</v>
      </c>
      <c r="J13" s="42">
        <v>7</v>
      </c>
      <c r="K13" s="43">
        <v>28</v>
      </c>
      <c r="L13" s="42">
        <v>6</v>
      </c>
      <c r="M13" s="11">
        <v>24</v>
      </c>
    </row>
    <row r="14" spans="1:13" s="2" customFormat="1" ht="24">
      <c r="A14" s="12">
        <v>9</v>
      </c>
      <c r="B14" s="22" t="s">
        <v>64</v>
      </c>
      <c r="C14" s="42">
        <v>28</v>
      </c>
      <c r="D14" s="42">
        <v>19</v>
      </c>
      <c r="E14" s="11">
        <v>67.85714285714286</v>
      </c>
      <c r="F14" s="42">
        <v>1</v>
      </c>
      <c r="G14" s="11">
        <v>3.571428571428571</v>
      </c>
      <c r="H14" s="42">
        <v>10</v>
      </c>
      <c r="I14" s="43">
        <v>35.714285714285715</v>
      </c>
      <c r="J14" s="42">
        <v>8</v>
      </c>
      <c r="K14" s="43">
        <v>28.57142857142857</v>
      </c>
      <c r="L14" s="42">
        <v>9</v>
      </c>
      <c r="M14" s="11">
        <v>32.142857142857146</v>
      </c>
    </row>
    <row r="15" spans="1:13" s="2" customFormat="1" ht="24">
      <c r="A15" s="12">
        <v>10</v>
      </c>
      <c r="B15" s="22" t="s">
        <v>65</v>
      </c>
      <c r="C15" s="42">
        <v>30</v>
      </c>
      <c r="D15" s="42">
        <v>26</v>
      </c>
      <c r="E15" s="11">
        <v>86.66666666666667</v>
      </c>
      <c r="F15" s="42">
        <v>9</v>
      </c>
      <c r="G15" s="11">
        <v>30</v>
      </c>
      <c r="H15" s="42">
        <v>3</v>
      </c>
      <c r="I15" s="43">
        <v>10</v>
      </c>
      <c r="J15" s="42">
        <v>14</v>
      </c>
      <c r="K15" s="43">
        <v>46.666666666666664</v>
      </c>
      <c r="L15" s="42">
        <v>0</v>
      </c>
      <c r="M15" s="11">
        <v>0</v>
      </c>
    </row>
    <row r="16" spans="1:13" s="2" customFormat="1" ht="24">
      <c r="A16" s="12">
        <v>11</v>
      </c>
      <c r="B16" s="22" t="s">
        <v>66</v>
      </c>
      <c r="C16" s="42">
        <v>26</v>
      </c>
      <c r="D16" s="42">
        <v>17</v>
      </c>
      <c r="E16" s="11">
        <v>65.38461538461539</v>
      </c>
      <c r="F16" s="42">
        <v>3</v>
      </c>
      <c r="G16" s="11">
        <v>11.538461538461538</v>
      </c>
      <c r="H16" s="42">
        <v>12</v>
      </c>
      <c r="I16" s="43">
        <v>46.15384615384615</v>
      </c>
      <c r="J16" s="42">
        <v>2</v>
      </c>
      <c r="K16" s="43">
        <v>7.6923076923076925</v>
      </c>
      <c r="L16" s="42">
        <v>9</v>
      </c>
      <c r="M16" s="11">
        <v>34.61538461538461</v>
      </c>
    </row>
    <row r="17" spans="1:13" s="2" customFormat="1" ht="24">
      <c r="A17" s="12">
        <v>12</v>
      </c>
      <c r="B17" s="22" t="s">
        <v>258</v>
      </c>
      <c r="C17" s="42">
        <v>60</v>
      </c>
      <c r="D17" s="42">
        <v>55</v>
      </c>
      <c r="E17" s="11">
        <v>91.66666666666666</v>
      </c>
      <c r="F17" s="42">
        <v>21</v>
      </c>
      <c r="G17" s="11">
        <v>35</v>
      </c>
      <c r="H17" s="42">
        <v>21</v>
      </c>
      <c r="I17" s="43">
        <v>35</v>
      </c>
      <c r="J17" s="42">
        <v>13</v>
      </c>
      <c r="K17" s="43">
        <v>21.666666666666668</v>
      </c>
      <c r="L17" s="42">
        <v>5</v>
      </c>
      <c r="M17" s="11">
        <v>8.333333333333332</v>
      </c>
    </row>
    <row r="18" spans="1:13" s="24" customFormat="1" ht="24">
      <c r="A18" s="12">
        <v>13</v>
      </c>
      <c r="B18" s="22" t="s">
        <v>293</v>
      </c>
      <c r="C18" s="42">
        <v>69</v>
      </c>
      <c r="D18" s="42">
        <v>59</v>
      </c>
      <c r="E18" s="11">
        <v>85.5072463768116</v>
      </c>
      <c r="F18" s="42">
        <v>13</v>
      </c>
      <c r="G18" s="11">
        <v>18.84057971014493</v>
      </c>
      <c r="H18" s="42">
        <v>23</v>
      </c>
      <c r="I18" s="43">
        <v>33.33333333333333</v>
      </c>
      <c r="J18" s="42">
        <v>23</v>
      </c>
      <c r="K18" s="43">
        <v>33.33333333333333</v>
      </c>
      <c r="L18" s="42">
        <v>2</v>
      </c>
      <c r="M18" s="11">
        <v>2.898550724637681</v>
      </c>
    </row>
    <row r="19" spans="1:13" s="2" customFormat="1" ht="36">
      <c r="A19" s="12">
        <v>14</v>
      </c>
      <c r="B19" s="22" t="s">
        <v>67</v>
      </c>
      <c r="C19" s="42">
        <v>61</v>
      </c>
      <c r="D19" s="42">
        <v>60</v>
      </c>
      <c r="E19" s="11">
        <v>98.36065573770492</v>
      </c>
      <c r="F19" s="42">
        <v>19</v>
      </c>
      <c r="G19" s="11">
        <v>31.147540983606557</v>
      </c>
      <c r="H19" s="42">
        <v>17</v>
      </c>
      <c r="I19" s="43">
        <v>27.86885245901639</v>
      </c>
      <c r="J19" s="42">
        <v>24</v>
      </c>
      <c r="K19" s="43">
        <v>39.34426229508197</v>
      </c>
      <c r="L19" s="42">
        <v>1</v>
      </c>
      <c r="M19" s="11">
        <v>1.639344262295082</v>
      </c>
    </row>
    <row r="20" spans="1:13" s="2" customFormat="1" ht="24">
      <c r="A20" s="12">
        <v>15</v>
      </c>
      <c r="B20" s="22" t="s">
        <v>68</v>
      </c>
      <c r="C20" s="42">
        <v>61</v>
      </c>
      <c r="D20" s="42">
        <v>53</v>
      </c>
      <c r="E20" s="11">
        <v>86.88524590163934</v>
      </c>
      <c r="F20" s="42">
        <v>18</v>
      </c>
      <c r="G20" s="11">
        <v>29.508196721311474</v>
      </c>
      <c r="H20" s="42">
        <v>21</v>
      </c>
      <c r="I20" s="43">
        <v>34.42622950819672</v>
      </c>
      <c r="J20" s="42">
        <v>14</v>
      </c>
      <c r="K20" s="43">
        <v>22.950819672131146</v>
      </c>
      <c r="L20" s="42">
        <v>8</v>
      </c>
      <c r="M20" s="11">
        <v>13.114754098360656</v>
      </c>
    </row>
    <row r="21" spans="1:13" s="2" customFormat="1" ht="24">
      <c r="A21" s="12">
        <v>16</v>
      </c>
      <c r="B21" s="22" t="s">
        <v>69</v>
      </c>
      <c r="C21" s="42">
        <v>50</v>
      </c>
      <c r="D21" s="42">
        <v>38</v>
      </c>
      <c r="E21" s="11">
        <v>76</v>
      </c>
      <c r="F21" s="42">
        <v>16</v>
      </c>
      <c r="G21" s="11">
        <v>32</v>
      </c>
      <c r="H21" s="42">
        <v>14</v>
      </c>
      <c r="I21" s="43">
        <v>28</v>
      </c>
      <c r="J21" s="42">
        <v>8</v>
      </c>
      <c r="K21" s="43">
        <v>16</v>
      </c>
      <c r="L21" s="42">
        <v>12</v>
      </c>
      <c r="M21" s="11">
        <v>24</v>
      </c>
    </row>
    <row r="22" spans="1:13" s="2" customFormat="1" ht="24">
      <c r="A22" s="12">
        <v>17</v>
      </c>
      <c r="B22" s="21" t="s">
        <v>70</v>
      </c>
      <c r="C22" s="42">
        <v>65</v>
      </c>
      <c r="D22" s="42">
        <v>44</v>
      </c>
      <c r="E22" s="11">
        <v>67.6923076923077</v>
      </c>
      <c r="F22" s="42">
        <v>13</v>
      </c>
      <c r="G22" s="11">
        <v>20</v>
      </c>
      <c r="H22" s="42">
        <v>15</v>
      </c>
      <c r="I22" s="43">
        <v>23.076923076923077</v>
      </c>
      <c r="J22" s="42">
        <v>16</v>
      </c>
      <c r="K22" s="43">
        <v>24.615384615384617</v>
      </c>
      <c r="L22" s="42">
        <v>21</v>
      </c>
      <c r="M22" s="11">
        <v>32.30769230769231</v>
      </c>
    </row>
    <row r="23" spans="1:13" s="2" customFormat="1" ht="24">
      <c r="A23" s="12">
        <v>18</v>
      </c>
      <c r="B23" s="21" t="s">
        <v>71</v>
      </c>
      <c r="C23" s="42">
        <v>47</v>
      </c>
      <c r="D23" s="42">
        <v>43</v>
      </c>
      <c r="E23" s="11">
        <v>91.48936170212765</v>
      </c>
      <c r="F23" s="42">
        <v>18</v>
      </c>
      <c r="G23" s="11">
        <v>38.297872340425535</v>
      </c>
      <c r="H23" s="42">
        <v>11</v>
      </c>
      <c r="I23" s="43">
        <v>23.404255319148938</v>
      </c>
      <c r="J23" s="42">
        <v>14</v>
      </c>
      <c r="K23" s="43">
        <v>29.78723404255319</v>
      </c>
      <c r="L23" s="42">
        <v>4</v>
      </c>
      <c r="M23" s="11">
        <v>8.51063829787234</v>
      </c>
    </row>
    <row r="24" spans="1:13" s="2" customFormat="1" ht="24">
      <c r="A24" s="12">
        <v>19</v>
      </c>
      <c r="B24" s="21" t="s">
        <v>72</v>
      </c>
      <c r="C24" s="42">
        <v>71</v>
      </c>
      <c r="D24" s="42">
        <v>63</v>
      </c>
      <c r="E24" s="11">
        <v>88.73239436619718</v>
      </c>
      <c r="F24" s="42">
        <v>38</v>
      </c>
      <c r="G24" s="11">
        <v>53.52112676056338</v>
      </c>
      <c r="H24" s="42">
        <v>10</v>
      </c>
      <c r="I24" s="43">
        <v>14.084507042253522</v>
      </c>
      <c r="J24" s="42">
        <v>15</v>
      </c>
      <c r="K24" s="43">
        <v>21.12676056338028</v>
      </c>
      <c r="L24" s="42">
        <v>8</v>
      </c>
      <c r="M24" s="11">
        <v>11.267605633802818</v>
      </c>
    </row>
    <row r="25" spans="1:13" s="2" customFormat="1" ht="24">
      <c r="A25" s="12">
        <v>20</v>
      </c>
      <c r="B25" s="21" t="s">
        <v>295</v>
      </c>
      <c r="C25" s="42">
        <v>70</v>
      </c>
      <c r="D25" s="42">
        <v>58</v>
      </c>
      <c r="E25" s="11">
        <v>82.85714285714286</v>
      </c>
      <c r="F25" s="42">
        <v>18</v>
      </c>
      <c r="G25" s="11">
        <v>25.71428571428571</v>
      </c>
      <c r="H25" s="42">
        <v>25</v>
      </c>
      <c r="I25" s="43">
        <v>35.714285714285715</v>
      </c>
      <c r="J25" s="42">
        <v>15</v>
      </c>
      <c r="K25" s="43">
        <v>21.428571428571427</v>
      </c>
      <c r="L25" s="42">
        <v>12</v>
      </c>
      <c r="M25" s="11">
        <v>17.142857142857142</v>
      </c>
    </row>
    <row r="26" spans="1:13" s="2" customFormat="1" ht="24">
      <c r="A26" s="12">
        <v>21</v>
      </c>
      <c r="B26" s="21" t="s">
        <v>73</v>
      </c>
      <c r="C26" s="42">
        <v>47</v>
      </c>
      <c r="D26" s="42">
        <v>34</v>
      </c>
      <c r="E26" s="11">
        <v>72.3404255319149</v>
      </c>
      <c r="F26" s="42">
        <v>20</v>
      </c>
      <c r="G26" s="11">
        <v>42.5531914893617</v>
      </c>
      <c r="H26" s="42">
        <v>6</v>
      </c>
      <c r="I26" s="43">
        <v>12.76595744680851</v>
      </c>
      <c r="J26" s="42">
        <v>8</v>
      </c>
      <c r="K26" s="43">
        <v>17.02127659574468</v>
      </c>
      <c r="L26" s="42">
        <v>13</v>
      </c>
      <c r="M26" s="11">
        <v>27.659574468085108</v>
      </c>
    </row>
    <row r="27" spans="1:13" s="2" customFormat="1" ht="36">
      <c r="A27" s="12">
        <v>22</v>
      </c>
      <c r="B27" s="22" t="s">
        <v>294</v>
      </c>
      <c r="C27" s="42">
        <v>59</v>
      </c>
      <c r="D27" s="42">
        <v>50</v>
      </c>
      <c r="E27" s="11">
        <v>84.7457627118644</v>
      </c>
      <c r="F27" s="42">
        <v>38</v>
      </c>
      <c r="G27" s="11">
        <v>64.40677966101694</v>
      </c>
      <c r="H27" s="42">
        <v>7</v>
      </c>
      <c r="I27" s="43">
        <v>11.864406779661017</v>
      </c>
      <c r="J27" s="42">
        <v>5</v>
      </c>
      <c r="K27" s="43">
        <v>8.47457627118644</v>
      </c>
      <c r="L27" s="42">
        <v>9</v>
      </c>
      <c r="M27" s="11">
        <v>15.254237288135593</v>
      </c>
    </row>
    <row r="28" spans="1:13" s="24" customFormat="1" ht="24">
      <c r="A28" s="12">
        <v>23</v>
      </c>
      <c r="B28" s="22" t="s">
        <v>144</v>
      </c>
      <c r="C28" s="42">
        <v>70</v>
      </c>
      <c r="D28" s="42">
        <v>62</v>
      </c>
      <c r="E28" s="11">
        <v>88.57142857142857</v>
      </c>
      <c r="F28" s="42">
        <v>27</v>
      </c>
      <c r="G28" s="11">
        <v>38.57142857142858</v>
      </c>
      <c r="H28" s="42">
        <v>19</v>
      </c>
      <c r="I28" s="43">
        <v>27.142857142857142</v>
      </c>
      <c r="J28" s="42">
        <v>16</v>
      </c>
      <c r="K28" s="43">
        <v>22.857142857142858</v>
      </c>
      <c r="L28" s="42">
        <v>8</v>
      </c>
      <c r="M28" s="11">
        <v>11.428571428571429</v>
      </c>
    </row>
    <row r="29" spans="1:13" s="2" customFormat="1" ht="24">
      <c r="A29" s="12">
        <v>24</v>
      </c>
      <c r="B29" s="22" t="s">
        <v>75</v>
      </c>
      <c r="C29" s="42">
        <v>42</v>
      </c>
      <c r="D29" s="42">
        <v>34</v>
      </c>
      <c r="E29" s="11">
        <v>80.95238095238095</v>
      </c>
      <c r="F29" s="42">
        <v>19</v>
      </c>
      <c r="G29" s="11">
        <v>45.23809523809524</v>
      </c>
      <c r="H29" s="42">
        <v>11</v>
      </c>
      <c r="I29" s="43">
        <v>26.190476190476193</v>
      </c>
      <c r="J29" s="42">
        <v>4</v>
      </c>
      <c r="K29" s="43">
        <v>9.523809523809524</v>
      </c>
      <c r="L29" s="42">
        <v>8</v>
      </c>
      <c r="M29" s="11">
        <v>19.047619047619047</v>
      </c>
    </row>
    <row r="30" spans="1:13" s="2" customFormat="1" ht="24">
      <c r="A30" s="12">
        <v>25</v>
      </c>
      <c r="B30" s="21" t="s">
        <v>76</v>
      </c>
      <c r="C30" s="42">
        <v>27</v>
      </c>
      <c r="D30" s="42">
        <v>22</v>
      </c>
      <c r="E30" s="11">
        <v>81.48148148148148</v>
      </c>
      <c r="F30" s="42">
        <v>10</v>
      </c>
      <c r="G30" s="11">
        <v>37.03703703703704</v>
      </c>
      <c r="H30" s="42">
        <v>9</v>
      </c>
      <c r="I30" s="43">
        <v>33.33333333333333</v>
      </c>
      <c r="J30" s="42">
        <v>3</v>
      </c>
      <c r="K30" s="43">
        <v>11.11111111111111</v>
      </c>
      <c r="L30" s="42">
        <v>5</v>
      </c>
      <c r="M30" s="11">
        <v>18.51851851851852</v>
      </c>
    </row>
    <row r="31" spans="1:13" s="2" customFormat="1" ht="24">
      <c r="A31" s="12">
        <v>26</v>
      </c>
      <c r="B31" s="21" t="s">
        <v>77</v>
      </c>
      <c r="C31" s="42">
        <v>56</v>
      </c>
      <c r="D31" s="42">
        <v>50</v>
      </c>
      <c r="E31" s="11">
        <v>89.28571428571429</v>
      </c>
      <c r="F31" s="42">
        <v>25</v>
      </c>
      <c r="G31" s="11">
        <v>44.642857142857146</v>
      </c>
      <c r="H31" s="42">
        <v>15</v>
      </c>
      <c r="I31" s="43">
        <v>26.785714285714285</v>
      </c>
      <c r="J31" s="42">
        <v>10</v>
      </c>
      <c r="K31" s="43">
        <v>17.857142857142858</v>
      </c>
      <c r="L31" s="42">
        <v>6</v>
      </c>
      <c r="M31" s="11">
        <v>10.714285714285714</v>
      </c>
    </row>
    <row r="32" spans="1:13" s="2" customFormat="1" ht="24">
      <c r="A32" s="12">
        <v>27</v>
      </c>
      <c r="B32" s="21" t="s">
        <v>78</v>
      </c>
      <c r="C32" s="42">
        <v>53</v>
      </c>
      <c r="D32" s="42">
        <v>43</v>
      </c>
      <c r="E32" s="11">
        <v>81.13207547169812</v>
      </c>
      <c r="F32" s="42">
        <v>29</v>
      </c>
      <c r="G32" s="11">
        <v>54.71698113207547</v>
      </c>
      <c r="H32" s="42">
        <v>12</v>
      </c>
      <c r="I32" s="43">
        <v>22.641509433962266</v>
      </c>
      <c r="J32" s="42">
        <v>2</v>
      </c>
      <c r="K32" s="43">
        <v>3.7735849056603774</v>
      </c>
      <c r="L32" s="42">
        <v>10</v>
      </c>
      <c r="M32" s="11">
        <v>18.867924528301888</v>
      </c>
    </row>
    <row r="33" spans="1:13" s="10" customFormat="1" ht="24">
      <c r="A33" s="12">
        <v>28</v>
      </c>
      <c r="B33" s="21" t="s">
        <v>79</v>
      </c>
      <c r="C33" s="42">
        <v>72</v>
      </c>
      <c r="D33" s="42">
        <v>63</v>
      </c>
      <c r="E33" s="11">
        <v>87.5</v>
      </c>
      <c r="F33" s="42">
        <v>25</v>
      </c>
      <c r="G33" s="11">
        <v>34.72222222222222</v>
      </c>
      <c r="H33" s="42">
        <v>12</v>
      </c>
      <c r="I33" s="43">
        <v>16.666666666666664</v>
      </c>
      <c r="J33" s="42">
        <v>26</v>
      </c>
      <c r="K33" s="43">
        <v>36.11111111111111</v>
      </c>
      <c r="L33" s="42">
        <v>9</v>
      </c>
      <c r="M33" s="11">
        <v>12.5</v>
      </c>
    </row>
    <row r="34" spans="1:13" s="2" customFormat="1" ht="24">
      <c r="A34" s="12">
        <v>29</v>
      </c>
      <c r="B34" s="22" t="s">
        <v>80</v>
      </c>
      <c r="C34" s="42">
        <v>140</v>
      </c>
      <c r="D34" s="42">
        <v>124</v>
      </c>
      <c r="E34" s="11">
        <v>88.57142857142857</v>
      </c>
      <c r="F34" s="42">
        <v>84</v>
      </c>
      <c r="G34" s="11">
        <v>60</v>
      </c>
      <c r="H34" s="42">
        <v>23</v>
      </c>
      <c r="I34" s="43">
        <v>16.428571428571427</v>
      </c>
      <c r="J34" s="42">
        <v>17</v>
      </c>
      <c r="K34" s="43">
        <v>12.142857142857142</v>
      </c>
      <c r="L34" s="42">
        <v>16</v>
      </c>
      <c r="M34" s="11">
        <v>11.428571428571429</v>
      </c>
    </row>
    <row r="35" spans="1:13" s="2" customFormat="1" ht="24">
      <c r="A35" s="12">
        <v>30</v>
      </c>
      <c r="B35" s="22" t="s">
        <v>81</v>
      </c>
      <c r="C35" s="42">
        <v>115</v>
      </c>
      <c r="D35" s="42">
        <v>82</v>
      </c>
      <c r="E35" s="11">
        <v>71.30434782608695</v>
      </c>
      <c r="F35" s="42">
        <v>31</v>
      </c>
      <c r="G35" s="11">
        <v>26.956521739130434</v>
      </c>
      <c r="H35" s="42">
        <v>36</v>
      </c>
      <c r="I35" s="43">
        <v>31.30434782608696</v>
      </c>
      <c r="J35" s="42">
        <v>15</v>
      </c>
      <c r="K35" s="43">
        <v>13.043478260869565</v>
      </c>
      <c r="L35" s="42">
        <v>29</v>
      </c>
      <c r="M35" s="11">
        <v>25.217391304347824</v>
      </c>
    </row>
    <row r="36" spans="1:13" s="2" customFormat="1" ht="24">
      <c r="A36" s="12">
        <v>31</v>
      </c>
      <c r="B36" s="22" t="s">
        <v>82</v>
      </c>
      <c r="C36" s="42">
        <v>59</v>
      </c>
      <c r="D36" s="42">
        <v>38</v>
      </c>
      <c r="E36" s="11">
        <v>64.40677966101694</v>
      </c>
      <c r="F36" s="42">
        <v>20</v>
      </c>
      <c r="G36" s="11">
        <v>33.89830508474576</v>
      </c>
      <c r="H36" s="42">
        <v>13</v>
      </c>
      <c r="I36" s="43">
        <v>22.033898305084744</v>
      </c>
      <c r="J36" s="42">
        <v>5</v>
      </c>
      <c r="K36" s="43">
        <v>8.47457627118644</v>
      </c>
      <c r="L36" s="42">
        <v>21</v>
      </c>
      <c r="M36" s="11">
        <v>35.59322033898305</v>
      </c>
    </row>
    <row r="37" spans="1:13" s="2" customFormat="1" ht="48">
      <c r="A37" s="12">
        <v>32</v>
      </c>
      <c r="B37" s="21" t="s">
        <v>117</v>
      </c>
      <c r="C37" s="42">
        <v>65</v>
      </c>
      <c r="D37" s="42">
        <v>58</v>
      </c>
      <c r="E37" s="11">
        <v>89.23076923076924</v>
      </c>
      <c r="F37" s="42">
        <v>23</v>
      </c>
      <c r="G37" s="11">
        <v>35.38461538461539</v>
      </c>
      <c r="H37" s="42">
        <v>15</v>
      </c>
      <c r="I37" s="43">
        <v>23.076923076923077</v>
      </c>
      <c r="J37" s="42">
        <v>20</v>
      </c>
      <c r="K37" s="43">
        <v>30.76923076923077</v>
      </c>
      <c r="L37" s="42">
        <v>7</v>
      </c>
      <c r="M37" s="11">
        <v>10.76923076923077</v>
      </c>
    </row>
    <row r="38" spans="1:13" s="2" customFormat="1" ht="36">
      <c r="A38" s="12">
        <v>33</v>
      </c>
      <c r="B38" s="21" t="s">
        <v>83</v>
      </c>
      <c r="C38" s="42">
        <v>52</v>
      </c>
      <c r="D38" s="42">
        <v>48</v>
      </c>
      <c r="E38" s="11">
        <v>92.3076923076923</v>
      </c>
      <c r="F38" s="42">
        <v>29</v>
      </c>
      <c r="G38" s="11">
        <v>55.769230769230774</v>
      </c>
      <c r="H38" s="42">
        <v>13</v>
      </c>
      <c r="I38" s="43">
        <v>25</v>
      </c>
      <c r="J38" s="42">
        <v>6</v>
      </c>
      <c r="K38" s="43">
        <v>11.538461538461538</v>
      </c>
      <c r="L38" s="42">
        <v>4</v>
      </c>
      <c r="M38" s="11">
        <v>7.6923076923076925</v>
      </c>
    </row>
    <row r="39" spans="1:13" s="2" customFormat="1" ht="24">
      <c r="A39" s="12">
        <v>34</v>
      </c>
      <c r="B39" s="21" t="s">
        <v>84</v>
      </c>
      <c r="C39" s="42">
        <v>70</v>
      </c>
      <c r="D39" s="42">
        <v>56</v>
      </c>
      <c r="E39" s="11">
        <v>80</v>
      </c>
      <c r="F39" s="42">
        <v>26</v>
      </c>
      <c r="G39" s="11">
        <v>37.142857142857146</v>
      </c>
      <c r="H39" s="42">
        <v>9</v>
      </c>
      <c r="I39" s="43">
        <v>12.857142857142856</v>
      </c>
      <c r="J39" s="42">
        <v>21</v>
      </c>
      <c r="K39" s="43">
        <v>30</v>
      </c>
      <c r="L39" s="42">
        <v>14</v>
      </c>
      <c r="M39" s="11">
        <v>20</v>
      </c>
    </row>
    <row r="40" spans="1:13" s="2" customFormat="1" ht="24">
      <c r="A40" s="12">
        <v>35</v>
      </c>
      <c r="B40" s="21" t="s">
        <v>85</v>
      </c>
      <c r="C40" s="42">
        <v>83</v>
      </c>
      <c r="D40" s="42">
        <v>66</v>
      </c>
      <c r="E40" s="11">
        <v>79.51807228915662</v>
      </c>
      <c r="F40" s="42">
        <v>18</v>
      </c>
      <c r="G40" s="11">
        <v>21.686746987951807</v>
      </c>
      <c r="H40" s="42">
        <v>26</v>
      </c>
      <c r="I40" s="43">
        <v>31.32530120481928</v>
      </c>
      <c r="J40" s="42">
        <v>22</v>
      </c>
      <c r="K40" s="43">
        <v>26.506024096385545</v>
      </c>
      <c r="L40" s="42">
        <v>17</v>
      </c>
      <c r="M40" s="11">
        <v>20.481927710843372</v>
      </c>
    </row>
    <row r="41" spans="1:13" s="2" customFormat="1" ht="36">
      <c r="A41" s="12">
        <v>36</v>
      </c>
      <c r="B41" s="21" t="s">
        <v>86</v>
      </c>
      <c r="C41" s="42">
        <v>42</v>
      </c>
      <c r="D41" s="42">
        <v>30</v>
      </c>
      <c r="E41" s="11">
        <v>71.42857142857143</v>
      </c>
      <c r="F41" s="42">
        <v>12</v>
      </c>
      <c r="G41" s="11">
        <v>28.57142857142857</v>
      </c>
      <c r="H41" s="42">
        <v>14</v>
      </c>
      <c r="I41" s="43">
        <v>33.33333333333333</v>
      </c>
      <c r="J41" s="42">
        <v>4</v>
      </c>
      <c r="K41" s="43">
        <v>9.523809523809524</v>
      </c>
      <c r="L41" s="42">
        <v>12</v>
      </c>
      <c r="M41" s="11">
        <v>28.57142857142857</v>
      </c>
    </row>
    <row r="42" spans="1:13" s="24" customFormat="1" ht="24">
      <c r="A42" s="12">
        <v>37</v>
      </c>
      <c r="B42" s="22" t="s">
        <v>50</v>
      </c>
      <c r="C42" s="42">
        <v>44</v>
      </c>
      <c r="D42" s="42">
        <v>28</v>
      </c>
      <c r="E42" s="11">
        <v>63.63636363636363</v>
      </c>
      <c r="F42" s="42">
        <v>9</v>
      </c>
      <c r="G42" s="11">
        <v>20.454545454545457</v>
      </c>
      <c r="H42" s="42">
        <v>12</v>
      </c>
      <c r="I42" s="43">
        <v>27.27272727272727</v>
      </c>
      <c r="J42" s="42">
        <v>7</v>
      </c>
      <c r="K42" s="43">
        <v>15.909090909090908</v>
      </c>
      <c r="L42" s="42">
        <v>16</v>
      </c>
      <c r="M42" s="11">
        <v>36.36363636363637</v>
      </c>
    </row>
    <row r="43" spans="1:13" s="2" customFormat="1" ht="36">
      <c r="A43" s="12">
        <v>38</v>
      </c>
      <c r="B43" s="21" t="s">
        <v>87</v>
      </c>
      <c r="C43" s="42">
        <v>35</v>
      </c>
      <c r="D43" s="42">
        <v>23</v>
      </c>
      <c r="E43" s="11">
        <v>65.71428571428571</v>
      </c>
      <c r="F43" s="42">
        <v>5</v>
      </c>
      <c r="G43" s="11">
        <v>14.285714285714285</v>
      </c>
      <c r="H43" s="42">
        <v>2</v>
      </c>
      <c r="I43" s="43">
        <v>5.714285714285714</v>
      </c>
      <c r="J43" s="42">
        <v>16</v>
      </c>
      <c r="K43" s="43">
        <v>45.714285714285715</v>
      </c>
      <c r="L43" s="42">
        <v>12</v>
      </c>
      <c r="M43" s="11">
        <v>34.285714285714285</v>
      </c>
    </row>
    <row r="44" spans="1:13" s="2" customFormat="1" ht="24">
      <c r="A44" s="12">
        <v>39</v>
      </c>
      <c r="B44" s="22" t="s">
        <v>257</v>
      </c>
      <c r="C44" s="42">
        <v>34</v>
      </c>
      <c r="D44" s="42">
        <v>34</v>
      </c>
      <c r="E44" s="11">
        <v>100</v>
      </c>
      <c r="F44" s="42">
        <v>3</v>
      </c>
      <c r="G44" s="11">
        <v>8.823529411764707</v>
      </c>
      <c r="H44" s="42">
        <v>11</v>
      </c>
      <c r="I44" s="43">
        <v>32.35294117647059</v>
      </c>
      <c r="J44" s="42">
        <v>20</v>
      </c>
      <c r="K44" s="43">
        <v>58.82352941176471</v>
      </c>
      <c r="L44" s="42">
        <v>0</v>
      </c>
      <c r="M44" s="11">
        <v>0</v>
      </c>
    </row>
    <row r="45" spans="1:13" s="2" customFormat="1" ht="24">
      <c r="A45" s="12">
        <v>40</v>
      </c>
      <c r="B45" s="22" t="s">
        <v>51</v>
      </c>
      <c r="C45" s="42">
        <v>46</v>
      </c>
      <c r="D45" s="42">
        <v>40</v>
      </c>
      <c r="E45" s="11">
        <v>86.95652173913044</v>
      </c>
      <c r="F45" s="42">
        <v>15</v>
      </c>
      <c r="G45" s="11">
        <v>32.608695652173914</v>
      </c>
      <c r="H45" s="42">
        <v>14</v>
      </c>
      <c r="I45" s="43">
        <v>30.434782608695656</v>
      </c>
      <c r="J45" s="42">
        <v>11</v>
      </c>
      <c r="K45" s="43">
        <v>23.91304347826087</v>
      </c>
      <c r="L45" s="42">
        <v>2</v>
      </c>
      <c r="M45" s="11">
        <v>4.3478260869565215</v>
      </c>
    </row>
    <row r="46" spans="1:13" s="2" customFormat="1" ht="36">
      <c r="A46" s="12">
        <v>41</v>
      </c>
      <c r="B46" s="21" t="s">
        <v>296</v>
      </c>
      <c r="C46" s="42">
        <v>69</v>
      </c>
      <c r="D46" s="42">
        <v>61</v>
      </c>
      <c r="E46" s="11">
        <v>88.40579710144928</v>
      </c>
      <c r="F46" s="42">
        <v>23</v>
      </c>
      <c r="G46" s="11">
        <v>33.33333333333333</v>
      </c>
      <c r="H46" s="42">
        <v>26</v>
      </c>
      <c r="I46" s="43">
        <v>37.68115942028986</v>
      </c>
      <c r="J46" s="42">
        <v>12</v>
      </c>
      <c r="K46" s="43">
        <v>17.391304347826086</v>
      </c>
      <c r="L46" s="42">
        <v>8</v>
      </c>
      <c r="M46" s="11">
        <v>11.594202898550725</v>
      </c>
    </row>
    <row r="47" spans="1:13" s="2" customFormat="1" ht="36">
      <c r="A47" s="12">
        <v>42</v>
      </c>
      <c r="B47" s="22" t="s">
        <v>88</v>
      </c>
      <c r="C47" s="42">
        <v>37</v>
      </c>
      <c r="D47" s="42">
        <v>25</v>
      </c>
      <c r="E47" s="11">
        <v>67.56756756756756</v>
      </c>
      <c r="F47" s="42">
        <v>13</v>
      </c>
      <c r="G47" s="11">
        <v>35.13513513513514</v>
      </c>
      <c r="H47" s="42">
        <v>9</v>
      </c>
      <c r="I47" s="43">
        <v>24.324324324324326</v>
      </c>
      <c r="J47" s="42">
        <v>3</v>
      </c>
      <c r="K47" s="43">
        <v>8.108108108108109</v>
      </c>
      <c r="L47" s="42">
        <v>12</v>
      </c>
      <c r="M47" s="11">
        <v>32.432432432432435</v>
      </c>
    </row>
    <row r="48" spans="1:13" s="2" customFormat="1" ht="24">
      <c r="A48" s="12">
        <v>43</v>
      </c>
      <c r="B48" s="22" t="s">
        <v>89</v>
      </c>
      <c r="C48" s="42">
        <v>23</v>
      </c>
      <c r="D48" s="42">
        <v>18</v>
      </c>
      <c r="E48" s="11">
        <v>78.26086956521739</v>
      </c>
      <c r="F48" s="42">
        <v>10</v>
      </c>
      <c r="G48" s="11">
        <v>43.47826086956522</v>
      </c>
      <c r="H48" s="42">
        <v>3</v>
      </c>
      <c r="I48" s="43">
        <v>13.043478260869565</v>
      </c>
      <c r="J48" s="42">
        <v>5</v>
      </c>
      <c r="K48" s="43">
        <v>21.73913043478261</v>
      </c>
      <c r="L48" s="42">
        <v>5</v>
      </c>
      <c r="M48" s="11">
        <v>21.73913043478261</v>
      </c>
    </row>
    <row r="49" spans="1:13" s="2" customFormat="1" ht="24">
      <c r="A49" s="12">
        <v>44</v>
      </c>
      <c r="B49" s="21" t="s">
        <v>90</v>
      </c>
      <c r="C49" s="42">
        <v>90</v>
      </c>
      <c r="D49" s="42">
        <v>59</v>
      </c>
      <c r="E49" s="11">
        <v>65.55555555555556</v>
      </c>
      <c r="F49" s="42">
        <v>31</v>
      </c>
      <c r="G49" s="11">
        <v>34.44444444444444</v>
      </c>
      <c r="H49" s="42">
        <v>14</v>
      </c>
      <c r="I49" s="43">
        <v>15.555555555555555</v>
      </c>
      <c r="J49" s="42">
        <v>14</v>
      </c>
      <c r="K49" s="43">
        <v>15.555555555555555</v>
      </c>
      <c r="L49" s="42">
        <v>31</v>
      </c>
      <c r="M49" s="11">
        <v>34.44444444444444</v>
      </c>
    </row>
    <row r="50" spans="1:13" s="2" customFormat="1" ht="24">
      <c r="A50" s="12">
        <v>45</v>
      </c>
      <c r="B50" s="22" t="s">
        <v>91</v>
      </c>
      <c r="C50" s="42">
        <v>30</v>
      </c>
      <c r="D50" s="42">
        <v>28</v>
      </c>
      <c r="E50" s="11">
        <v>93.33333333333333</v>
      </c>
      <c r="F50" s="42">
        <v>9</v>
      </c>
      <c r="G50" s="11">
        <v>30</v>
      </c>
      <c r="H50" s="42">
        <v>14</v>
      </c>
      <c r="I50" s="43">
        <v>46.666666666666664</v>
      </c>
      <c r="J50" s="42">
        <v>5</v>
      </c>
      <c r="K50" s="43">
        <v>16.666666666666664</v>
      </c>
      <c r="L50" s="42">
        <v>2</v>
      </c>
      <c r="M50" s="11">
        <v>6.666666666666667</v>
      </c>
    </row>
    <row r="51" spans="1:13" s="24" customFormat="1" ht="24">
      <c r="A51" s="12">
        <v>46</v>
      </c>
      <c r="B51" s="22" t="s">
        <v>92</v>
      </c>
      <c r="C51" s="42">
        <v>35</v>
      </c>
      <c r="D51" s="42">
        <v>24</v>
      </c>
      <c r="E51" s="11">
        <v>68.57142857142857</v>
      </c>
      <c r="F51" s="42">
        <v>9</v>
      </c>
      <c r="G51" s="11">
        <v>25.71428571428571</v>
      </c>
      <c r="H51" s="42">
        <v>11</v>
      </c>
      <c r="I51" s="43">
        <v>31.428571428571427</v>
      </c>
      <c r="J51" s="42">
        <v>4</v>
      </c>
      <c r="K51" s="43">
        <v>11.428571428571429</v>
      </c>
      <c r="L51" s="42">
        <v>11</v>
      </c>
      <c r="M51" s="11">
        <v>31.428571428571427</v>
      </c>
    </row>
    <row r="52" spans="1:13" s="24" customFormat="1" ht="36">
      <c r="A52" s="12">
        <v>47</v>
      </c>
      <c r="B52" s="22" t="s">
        <v>297</v>
      </c>
      <c r="C52" s="42">
        <v>41</v>
      </c>
      <c r="D52" s="42">
        <v>38</v>
      </c>
      <c r="E52" s="11">
        <v>92.6829268292683</v>
      </c>
      <c r="F52" s="42">
        <v>17</v>
      </c>
      <c r="G52" s="11">
        <v>41.46341463414634</v>
      </c>
      <c r="H52" s="42">
        <v>17</v>
      </c>
      <c r="I52" s="43">
        <v>41.46341463414634</v>
      </c>
      <c r="J52" s="42">
        <v>4</v>
      </c>
      <c r="K52" s="43">
        <v>9.75609756097561</v>
      </c>
      <c r="L52" s="42">
        <v>3</v>
      </c>
      <c r="M52" s="11">
        <v>7.317073170731707</v>
      </c>
    </row>
    <row r="53" spans="1:13" s="2" customFormat="1" ht="36">
      <c r="A53" s="12">
        <v>48</v>
      </c>
      <c r="B53" s="22" t="s">
        <v>93</v>
      </c>
      <c r="C53" s="42">
        <v>80</v>
      </c>
      <c r="D53" s="42">
        <v>66</v>
      </c>
      <c r="E53" s="11">
        <v>82.5</v>
      </c>
      <c r="F53" s="42">
        <v>32</v>
      </c>
      <c r="G53" s="11">
        <v>40</v>
      </c>
      <c r="H53" s="42">
        <v>16</v>
      </c>
      <c r="I53" s="43">
        <v>20</v>
      </c>
      <c r="J53" s="42">
        <v>18</v>
      </c>
      <c r="K53" s="43">
        <v>22.5</v>
      </c>
      <c r="L53" s="42">
        <v>14</v>
      </c>
      <c r="M53" s="11">
        <v>17.5</v>
      </c>
    </row>
    <row r="54" spans="1:13" s="2" customFormat="1" ht="24">
      <c r="A54" s="12">
        <v>49</v>
      </c>
      <c r="B54" s="22" t="s">
        <v>94</v>
      </c>
      <c r="C54" s="42">
        <v>26</v>
      </c>
      <c r="D54" s="42">
        <v>21</v>
      </c>
      <c r="E54" s="11">
        <v>80.76923076923077</v>
      </c>
      <c r="F54" s="42">
        <v>8</v>
      </c>
      <c r="G54" s="11">
        <v>30.76923076923077</v>
      </c>
      <c r="H54" s="42">
        <v>7</v>
      </c>
      <c r="I54" s="43">
        <v>26.923076923076923</v>
      </c>
      <c r="J54" s="42">
        <v>6</v>
      </c>
      <c r="K54" s="43">
        <v>23.076923076923077</v>
      </c>
      <c r="L54" s="42">
        <v>5</v>
      </c>
      <c r="M54" s="11">
        <v>19.230769230769234</v>
      </c>
    </row>
    <row r="55" spans="1:13" s="2" customFormat="1" ht="24">
      <c r="A55" s="12">
        <v>50</v>
      </c>
      <c r="B55" s="22" t="s">
        <v>95</v>
      </c>
      <c r="C55" s="42">
        <v>31</v>
      </c>
      <c r="D55" s="42">
        <v>27</v>
      </c>
      <c r="E55" s="11">
        <v>87.09677419354838</v>
      </c>
      <c r="F55" s="42">
        <v>5</v>
      </c>
      <c r="G55" s="11">
        <v>16.129032258064516</v>
      </c>
      <c r="H55" s="42">
        <v>18</v>
      </c>
      <c r="I55" s="43">
        <v>58.06451612903226</v>
      </c>
      <c r="J55" s="42">
        <v>4</v>
      </c>
      <c r="K55" s="43">
        <v>12.903225806451612</v>
      </c>
      <c r="L55" s="42">
        <v>4</v>
      </c>
      <c r="M55" s="11">
        <v>12.903225806451612</v>
      </c>
    </row>
    <row r="56" spans="1:13" s="10" customFormat="1" ht="36">
      <c r="A56" s="12">
        <v>51</v>
      </c>
      <c r="B56" s="22" t="s">
        <v>96</v>
      </c>
      <c r="C56" s="42">
        <v>63</v>
      </c>
      <c r="D56" s="42">
        <v>48</v>
      </c>
      <c r="E56" s="11">
        <v>76.19047619047619</v>
      </c>
      <c r="F56" s="42">
        <v>13</v>
      </c>
      <c r="G56" s="11">
        <v>20.634920634920633</v>
      </c>
      <c r="H56" s="42">
        <v>24</v>
      </c>
      <c r="I56" s="43">
        <v>38.095238095238095</v>
      </c>
      <c r="J56" s="42">
        <v>11</v>
      </c>
      <c r="K56" s="43">
        <v>17.46031746031746</v>
      </c>
      <c r="L56" s="42">
        <v>15</v>
      </c>
      <c r="M56" s="11">
        <v>23.809523809523807</v>
      </c>
    </row>
    <row r="57" spans="1:13" s="2" customFormat="1" ht="36">
      <c r="A57" s="12">
        <v>52</v>
      </c>
      <c r="B57" s="22" t="s">
        <v>52</v>
      </c>
      <c r="C57" s="42">
        <v>68</v>
      </c>
      <c r="D57" s="42">
        <v>59</v>
      </c>
      <c r="E57" s="11">
        <v>86.76470588235294</v>
      </c>
      <c r="F57" s="42">
        <v>30</v>
      </c>
      <c r="G57" s="11">
        <v>44.11764705882353</v>
      </c>
      <c r="H57" s="42">
        <v>12</v>
      </c>
      <c r="I57" s="43">
        <v>17.647058823529413</v>
      </c>
      <c r="J57" s="42">
        <v>17</v>
      </c>
      <c r="K57" s="43">
        <v>25</v>
      </c>
      <c r="L57" s="42">
        <v>9</v>
      </c>
      <c r="M57" s="11">
        <v>13.23529411764706</v>
      </c>
    </row>
    <row r="58" spans="1:13" s="2" customFormat="1" ht="24">
      <c r="A58" s="12">
        <v>53</v>
      </c>
      <c r="B58" s="22" t="s">
        <v>97</v>
      </c>
      <c r="C58" s="42">
        <v>34</v>
      </c>
      <c r="D58" s="42">
        <v>26</v>
      </c>
      <c r="E58" s="11">
        <v>76.47058823529412</v>
      </c>
      <c r="F58" s="42">
        <v>11</v>
      </c>
      <c r="G58" s="11">
        <v>32.35294117647059</v>
      </c>
      <c r="H58" s="42">
        <v>14</v>
      </c>
      <c r="I58" s="43">
        <v>41.17647058823529</v>
      </c>
      <c r="J58" s="42">
        <v>1</v>
      </c>
      <c r="K58" s="43">
        <v>2.941176470588235</v>
      </c>
      <c r="L58" s="42">
        <v>8</v>
      </c>
      <c r="M58" s="11">
        <v>23.52941176470588</v>
      </c>
    </row>
    <row r="59" spans="1:13" s="2" customFormat="1" ht="24">
      <c r="A59" s="12">
        <v>54</v>
      </c>
      <c r="B59" s="22" t="s">
        <v>98</v>
      </c>
      <c r="C59" s="42">
        <v>34</v>
      </c>
      <c r="D59" s="42">
        <v>28</v>
      </c>
      <c r="E59" s="11">
        <v>82.35294117647058</v>
      </c>
      <c r="F59" s="42">
        <v>9</v>
      </c>
      <c r="G59" s="11">
        <v>26.47058823529412</v>
      </c>
      <c r="H59" s="42">
        <v>14</v>
      </c>
      <c r="I59" s="43">
        <v>41.17647058823529</v>
      </c>
      <c r="J59" s="42">
        <v>5</v>
      </c>
      <c r="K59" s="43">
        <v>14.705882352941178</v>
      </c>
      <c r="L59" s="42">
        <v>6</v>
      </c>
      <c r="M59" s="11">
        <v>17.647058823529413</v>
      </c>
    </row>
    <row r="60" spans="1:13" s="2" customFormat="1" ht="24">
      <c r="A60" s="12">
        <v>55</v>
      </c>
      <c r="B60" s="22" t="s">
        <v>53</v>
      </c>
      <c r="C60" s="42">
        <v>27</v>
      </c>
      <c r="D60" s="42">
        <v>20</v>
      </c>
      <c r="E60" s="11">
        <v>74.07407407407408</v>
      </c>
      <c r="F60" s="42">
        <v>1</v>
      </c>
      <c r="G60" s="11">
        <v>3.7037037037037033</v>
      </c>
      <c r="H60" s="42">
        <v>12</v>
      </c>
      <c r="I60" s="43">
        <v>44.44444444444444</v>
      </c>
      <c r="J60" s="42">
        <v>7</v>
      </c>
      <c r="K60" s="43">
        <v>25.925925925925924</v>
      </c>
      <c r="L60" s="42">
        <v>7</v>
      </c>
      <c r="M60" s="11">
        <v>25.925925925925924</v>
      </c>
    </row>
    <row r="61" spans="1:13" s="2" customFormat="1" ht="36">
      <c r="A61" s="12">
        <v>56</v>
      </c>
      <c r="B61" s="22" t="s">
        <v>99</v>
      </c>
      <c r="C61" s="42">
        <v>39</v>
      </c>
      <c r="D61" s="42">
        <v>29</v>
      </c>
      <c r="E61" s="11">
        <v>74.35897435897436</v>
      </c>
      <c r="F61" s="42">
        <v>5</v>
      </c>
      <c r="G61" s="11">
        <v>12.82051282051282</v>
      </c>
      <c r="H61" s="42">
        <v>11</v>
      </c>
      <c r="I61" s="43">
        <v>28.205128205128204</v>
      </c>
      <c r="J61" s="42">
        <v>13</v>
      </c>
      <c r="K61" s="43">
        <v>33.33333333333333</v>
      </c>
      <c r="L61" s="42">
        <v>10</v>
      </c>
      <c r="M61" s="11">
        <v>25.64102564102564</v>
      </c>
    </row>
    <row r="62" spans="1:13" s="2" customFormat="1" ht="24">
      <c r="A62" s="12">
        <v>57</v>
      </c>
      <c r="B62" s="22" t="s">
        <v>100</v>
      </c>
      <c r="C62" s="42">
        <v>23</v>
      </c>
      <c r="D62" s="42">
        <v>15</v>
      </c>
      <c r="E62" s="11">
        <v>65.21739130434783</v>
      </c>
      <c r="F62" s="42">
        <v>7</v>
      </c>
      <c r="G62" s="11">
        <v>30.434782608695656</v>
      </c>
      <c r="H62" s="42">
        <v>7</v>
      </c>
      <c r="I62" s="43">
        <v>30.434782608695656</v>
      </c>
      <c r="J62" s="42">
        <v>1</v>
      </c>
      <c r="K62" s="43">
        <v>4.3478260869565215</v>
      </c>
      <c r="L62" s="42">
        <v>8</v>
      </c>
      <c r="M62" s="11">
        <v>34.78260869565217</v>
      </c>
    </row>
    <row r="63" spans="1:13" s="2" customFormat="1" ht="24">
      <c r="A63" s="12">
        <v>58</v>
      </c>
      <c r="B63" s="22" t="s">
        <v>256</v>
      </c>
      <c r="C63" s="42">
        <v>72</v>
      </c>
      <c r="D63" s="42">
        <v>67</v>
      </c>
      <c r="E63" s="11">
        <v>93.05555555555556</v>
      </c>
      <c r="F63" s="42">
        <v>22</v>
      </c>
      <c r="G63" s="11">
        <v>30.555555555555557</v>
      </c>
      <c r="H63" s="42">
        <v>23</v>
      </c>
      <c r="I63" s="43">
        <v>31.944444444444443</v>
      </c>
      <c r="J63" s="42">
        <v>22</v>
      </c>
      <c r="K63" s="43">
        <v>30.555555555555557</v>
      </c>
      <c r="L63" s="42">
        <v>5</v>
      </c>
      <c r="M63" s="11">
        <v>6.944444444444445</v>
      </c>
    </row>
    <row r="64" spans="1:13" s="2" customFormat="1" ht="16.5" customHeight="1">
      <c r="A64" s="165" t="s">
        <v>101</v>
      </c>
      <c r="B64" s="165"/>
      <c r="C64" s="25">
        <f>SUM(C6:C63)</f>
        <v>3060</v>
      </c>
      <c r="D64" s="25">
        <f>SUM(D6:D63)</f>
        <v>2489</v>
      </c>
      <c r="E64" s="13">
        <f>D64/C64*100</f>
        <v>81.33986928104575</v>
      </c>
      <c r="F64" s="25">
        <f>SUM(F6:F63)</f>
        <v>1040</v>
      </c>
      <c r="G64" s="13">
        <f>F64/C64*100</f>
        <v>33.98692810457516</v>
      </c>
      <c r="H64" s="25">
        <f>SUM(H6:H63)</f>
        <v>833</v>
      </c>
      <c r="I64" s="26">
        <f>H64/C64*100</f>
        <v>27.22222222222222</v>
      </c>
      <c r="J64" s="25">
        <f>SUM(J6:J63)</f>
        <v>616</v>
      </c>
      <c r="K64" s="26">
        <f>J64/C64*100</f>
        <v>20.130718954248366</v>
      </c>
      <c r="L64" s="25">
        <f>SUM(L6:L63)</f>
        <v>551</v>
      </c>
      <c r="M64" s="13">
        <f>L64/C64*100</f>
        <v>18.00653594771242</v>
      </c>
    </row>
    <row r="65" s="2" customFormat="1" ht="10.5"/>
    <row r="66" s="2" customFormat="1" ht="10.5"/>
    <row r="67" s="2" customFormat="1" ht="10.5"/>
    <row r="68" s="2" customFormat="1" ht="10.5"/>
    <row r="69" s="2" customFormat="1" ht="10.5"/>
    <row r="70" s="2" customFormat="1" ht="10.5"/>
    <row r="71" s="2" customFormat="1" ht="10.5"/>
    <row r="72" s="2" customFormat="1" ht="10.5"/>
    <row r="73" s="2" customFormat="1" ht="10.5"/>
    <row r="74" s="2" customFormat="1" ht="10.5"/>
    <row r="75" s="2" customFormat="1" ht="10.5"/>
  </sheetData>
  <sheetProtection/>
  <mergeCells count="12">
    <mergeCell ref="A64:B64"/>
    <mergeCell ref="A5:M5"/>
    <mergeCell ref="A1:M1"/>
    <mergeCell ref="A2:A4"/>
    <mergeCell ref="B2:B4"/>
    <mergeCell ref="C2:C4"/>
    <mergeCell ref="D2:E3"/>
    <mergeCell ref="F2:K2"/>
    <mergeCell ref="L2:M3"/>
    <mergeCell ref="F3:G3"/>
    <mergeCell ref="H3:I3"/>
    <mergeCell ref="J3: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4">
      <selection activeCell="H5" activeCellId="1" sqref="F5 H5"/>
    </sheetView>
  </sheetViews>
  <sheetFormatPr defaultColWidth="9.140625" defaultRowHeight="12.75"/>
  <cols>
    <col min="1" max="1" width="3.8515625" style="5" customWidth="1"/>
    <col min="2" max="2" width="27.57421875" style="5" customWidth="1"/>
    <col min="3" max="3" width="6.421875" style="5" customWidth="1"/>
    <col min="4" max="4" width="5.7109375" style="5" customWidth="1"/>
    <col min="5" max="5" width="5.28125" style="5" customWidth="1"/>
    <col min="6" max="6" width="5.00390625" style="5" customWidth="1"/>
    <col min="7" max="7" width="5.140625" style="5" customWidth="1"/>
    <col min="8" max="8" width="4.421875" style="5" customWidth="1"/>
    <col min="9" max="10" width="4.8515625" style="5" customWidth="1"/>
    <col min="11" max="11" width="5.00390625" style="5" customWidth="1"/>
    <col min="12" max="12" width="4.7109375" style="5" customWidth="1"/>
    <col min="13" max="13" width="5.00390625" style="5" customWidth="1"/>
    <col min="14" max="14" width="8.140625" style="5" customWidth="1"/>
    <col min="15" max="16384" width="9.140625" style="5" customWidth="1"/>
  </cols>
  <sheetData>
    <row r="1" spans="1:15" ht="58.5" customHeight="1">
      <c r="A1" s="185" t="s">
        <v>262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6"/>
      <c r="O1" s="6"/>
    </row>
    <row r="2" spans="1:15" s="36" customFormat="1" ht="21" customHeight="1">
      <c r="A2" s="171" t="s">
        <v>0</v>
      </c>
      <c r="B2" s="171" t="s">
        <v>121</v>
      </c>
      <c r="C2" s="171" t="s">
        <v>236</v>
      </c>
      <c r="D2" s="171" t="s">
        <v>110</v>
      </c>
      <c r="E2" s="171"/>
      <c r="F2" s="171" t="s">
        <v>1</v>
      </c>
      <c r="G2" s="171"/>
      <c r="H2" s="171"/>
      <c r="I2" s="171"/>
      <c r="J2" s="171"/>
      <c r="K2" s="171"/>
      <c r="L2" s="171" t="s">
        <v>111</v>
      </c>
      <c r="M2" s="171"/>
      <c r="N2" s="35"/>
      <c r="O2" s="35"/>
    </row>
    <row r="3" spans="1:13" s="36" customFormat="1" ht="64.5" customHeight="1">
      <c r="A3" s="171"/>
      <c r="B3" s="171"/>
      <c r="C3" s="171"/>
      <c r="D3" s="171"/>
      <c r="E3" s="171"/>
      <c r="F3" s="171" t="s">
        <v>2</v>
      </c>
      <c r="G3" s="171"/>
      <c r="H3" s="171" t="s">
        <v>3</v>
      </c>
      <c r="I3" s="171"/>
      <c r="J3" s="171" t="s">
        <v>4</v>
      </c>
      <c r="K3" s="171"/>
      <c r="L3" s="171"/>
      <c r="M3" s="171"/>
    </row>
    <row r="4" spans="1:13" s="36" customFormat="1" ht="41.25" customHeight="1">
      <c r="A4" s="171"/>
      <c r="B4" s="171"/>
      <c r="C4" s="171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6" customFormat="1" ht="36">
      <c r="A5" s="20">
        <v>1</v>
      </c>
      <c r="B5" s="27" t="s">
        <v>246</v>
      </c>
      <c r="C5" s="20">
        <v>39</v>
      </c>
      <c r="D5" s="20">
        <v>27</v>
      </c>
      <c r="E5" s="62">
        <v>69.23076923076923</v>
      </c>
      <c r="F5" s="20">
        <v>11</v>
      </c>
      <c r="G5" s="47">
        <v>28.205128205128204</v>
      </c>
      <c r="H5" s="20">
        <v>16</v>
      </c>
      <c r="I5" s="47">
        <v>41.02564102564102</v>
      </c>
      <c r="J5" s="20">
        <v>0</v>
      </c>
      <c r="K5" s="47">
        <v>0</v>
      </c>
      <c r="L5" s="20">
        <v>12</v>
      </c>
      <c r="M5" s="47">
        <v>30.76923076923077</v>
      </c>
    </row>
    <row r="6" spans="1:13" s="36" customFormat="1" ht="36">
      <c r="A6" s="20">
        <v>2</v>
      </c>
      <c r="B6" s="27" t="s">
        <v>122</v>
      </c>
      <c r="C6" s="20">
        <v>15</v>
      </c>
      <c r="D6" s="20">
        <v>10</v>
      </c>
      <c r="E6" s="62">
        <v>66.66666666666666</v>
      </c>
      <c r="F6" s="20">
        <v>6</v>
      </c>
      <c r="G6" s="47">
        <v>40</v>
      </c>
      <c r="H6" s="20">
        <v>4</v>
      </c>
      <c r="I6" s="47">
        <v>26.666666666666668</v>
      </c>
      <c r="J6" s="20">
        <v>0</v>
      </c>
      <c r="K6" s="47">
        <v>0</v>
      </c>
      <c r="L6" s="20">
        <v>5</v>
      </c>
      <c r="M6" s="47">
        <v>33.33333333333333</v>
      </c>
    </row>
    <row r="7" spans="1:13" s="36" customFormat="1" ht="64.5" customHeight="1">
      <c r="A7" s="20">
        <v>3</v>
      </c>
      <c r="B7" s="27" t="s">
        <v>286</v>
      </c>
      <c r="C7" s="20">
        <v>70</v>
      </c>
      <c r="D7" s="20">
        <v>41</v>
      </c>
      <c r="E7" s="62">
        <v>58.57142857142858</v>
      </c>
      <c r="F7" s="20">
        <v>24</v>
      </c>
      <c r="G7" s="47">
        <v>34.285714285714285</v>
      </c>
      <c r="H7" s="20">
        <v>14</v>
      </c>
      <c r="I7" s="47">
        <v>20</v>
      </c>
      <c r="J7" s="20">
        <v>3</v>
      </c>
      <c r="K7" s="47">
        <v>4.285714285714286</v>
      </c>
      <c r="L7" s="20">
        <v>21</v>
      </c>
      <c r="M7" s="47">
        <v>30</v>
      </c>
    </row>
    <row r="8" spans="1:13" s="36" customFormat="1" ht="63.75" customHeight="1">
      <c r="A8" s="20">
        <v>4</v>
      </c>
      <c r="B8" s="27" t="s">
        <v>283</v>
      </c>
      <c r="C8" s="20">
        <v>49</v>
      </c>
      <c r="D8" s="20">
        <v>19</v>
      </c>
      <c r="E8" s="62">
        <v>38.775510204081634</v>
      </c>
      <c r="F8" s="20">
        <v>6</v>
      </c>
      <c r="G8" s="47">
        <v>12.244897959183673</v>
      </c>
      <c r="H8" s="20">
        <v>5</v>
      </c>
      <c r="I8" s="47">
        <v>10.204081632653061</v>
      </c>
      <c r="J8" s="20">
        <v>8</v>
      </c>
      <c r="K8" s="47">
        <v>16.3265306122449</v>
      </c>
      <c r="L8" s="20">
        <v>26</v>
      </c>
      <c r="M8" s="47">
        <v>53.06122448979592</v>
      </c>
    </row>
    <row r="9" spans="1:13" s="36" customFormat="1" ht="36">
      <c r="A9" s="20">
        <v>5</v>
      </c>
      <c r="B9" s="27" t="s">
        <v>245</v>
      </c>
      <c r="C9" s="20">
        <v>39</v>
      </c>
      <c r="D9" s="20">
        <v>15</v>
      </c>
      <c r="E9" s="62">
        <v>38.46153846153847</v>
      </c>
      <c r="F9" s="20">
        <v>8</v>
      </c>
      <c r="G9" s="47">
        <v>20.51282051282051</v>
      </c>
      <c r="H9" s="20">
        <v>5</v>
      </c>
      <c r="I9" s="47">
        <v>12.82051282051282</v>
      </c>
      <c r="J9" s="20">
        <v>2</v>
      </c>
      <c r="K9" s="47">
        <v>5.128205128205128</v>
      </c>
      <c r="L9" s="20">
        <v>24</v>
      </c>
      <c r="M9" s="47">
        <v>61.53846153846154</v>
      </c>
    </row>
    <row r="10" spans="1:13" s="36" customFormat="1" ht="48">
      <c r="A10" s="20">
        <v>6</v>
      </c>
      <c r="B10" s="27" t="s">
        <v>287</v>
      </c>
      <c r="C10" s="20">
        <v>25</v>
      </c>
      <c r="D10" s="20">
        <v>8</v>
      </c>
      <c r="E10" s="62">
        <v>32</v>
      </c>
      <c r="F10" s="20">
        <v>0</v>
      </c>
      <c r="G10" s="47">
        <v>0</v>
      </c>
      <c r="H10" s="20">
        <v>8</v>
      </c>
      <c r="I10" s="47">
        <v>32</v>
      </c>
      <c r="J10" s="20">
        <v>0</v>
      </c>
      <c r="K10" s="47">
        <v>0</v>
      </c>
      <c r="L10" s="20">
        <v>17</v>
      </c>
      <c r="M10" s="47">
        <v>68</v>
      </c>
    </row>
    <row r="11" spans="1:13" s="37" customFormat="1" ht="36" customHeight="1">
      <c r="A11" s="20">
        <v>7</v>
      </c>
      <c r="B11" s="27" t="s">
        <v>255</v>
      </c>
      <c r="C11" s="20">
        <v>62</v>
      </c>
      <c r="D11" s="20">
        <v>2</v>
      </c>
      <c r="E11" s="62">
        <v>3.225806451612903</v>
      </c>
      <c r="F11" s="20">
        <v>1</v>
      </c>
      <c r="G11" s="47">
        <v>1.6129032258064515</v>
      </c>
      <c r="H11" s="20">
        <v>0</v>
      </c>
      <c r="I11" s="47">
        <v>0</v>
      </c>
      <c r="J11" s="20">
        <v>1</v>
      </c>
      <c r="K11" s="47">
        <v>1.6129032258064515</v>
      </c>
      <c r="L11" s="20">
        <v>60</v>
      </c>
      <c r="M11" s="47">
        <v>96.7741935483871</v>
      </c>
    </row>
    <row r="12" spans="1:13" ht="18.75" customHeight="1">
      <c r="A12" s="195" t="s">
        <v>148</v>
      </c>
      <c r="B12" s="196"/>
      <c r="C12" s="58">
        <f>SUM(C5:C11)</f>
        <v>299</v>
      </c>
      <c r="D12" s="58">
        <f>SUM(D5:D11)</f>
        <v>122</v>
      </c>
      <c r="E12" s="50">
        <f>D12/C12*100</f>
        <v>40.802675585284284</v>
      </c>
      <c r="F12" s="58">
        <f>SUM(F5:F11)</f>
        <v>56</v>
      </c>
      <c r="G12" s="50">
        <f>F12/C12*100</f>
        <v>18.729096989966553</v>
      </c>
      <c r="H12" s="58">
        <f>SUM(H5:H11)</f>
        <v>52</v>
      </c>
      <c r="I12" s="50">
        <f>H12/C12*100</f>
        <v>17.391304347826086</v>
      </c>
      <c r="J12" s="58">
        <f>SUM(J5:J11)</f>
        <v>14</v>
      </c>
      <c r="K12" s="50">
        <f>J12/C12*100</f>
        <v>4.682274247491638</v>
      </c>
      <c r="L12" s="58">
        <f>SUM(L5:L11)</f>
        <v>165</v>
      </c>
      <c r="M12" s="50">
        <f>L12/C12*100</f>
        <v>55.18394648829431</v>
      </c>
    </row>
    <row r="14" ht="12.75">
      <c r="B14" s="7"/>
    </row>
    <row r="15" ht="12.75">
      <c r="B15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</sheetData>
  <sheetProtection/>
  <mergeCells count="11">
    <mergeCell ref="H3:I3"/>
    <mergeCell ref="J3:K3"/>
    <mergeCell ref="A12:B12"/>
    <mergeCell ref="A1:M1"/>
    <mergeCell ref="A2:A4"/>
    <mergeCell ref="B2:B4"/>
    <mergeCell ref="C2:C4"/>
    <mergeCell ref="D2:E3"/>
    <mergeCell ref="F2:K2"/>
    <mergeCell ref="L2:M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.8515625" style="5" customWidth="1"/>
    <col min="2" max="2" width="27.00390625" style="5" customWidth="1"/>
    <col min="3" max="3" width="7.140625" style="5" customWidth="1"/>
    <col min="4" max="4" width="5.7109375" style="5" customWidth="1"/>
    <col min="5" max="6" width="5.140625" style="5" customWidth="1"/>
    <col min="7" max="7" width="5.28125" style="5" customWidth="1"/>
    <col min="8" max="8" width="4.8515625" style="5" customWidth="1"/>
    <col min="9" max="11" width="4.57421875" style="5" customWidth="1"/>
    <col min="12" max="12" width="5.421875" style="5" customWidth="1"/>
    <col min="13" max="13" width="5.8515625" style="5" customWidth="1"/>
    <col min="14" max="14" width="8.140625" style="5" customWidth="1"/>
    <col min="15" max="16384" width="9.140625" style="5" customWidth="1"/>
  </cols>
  <sheetData>
    <row r="1" spans="1:15" ht="63.75" customHeight="1">
      <c r="A1" s="185" t="s">
        <v>261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6"/>
      <c r="O1" s="6"/>
    </row>
    <row r="2" spans="1:15" s="36" customFormat="1" ht="21" customHeight="1">
      <c r="A2" s="171" t="s">
        <v>0</v>
      </c>
      <c r="B2" s="171" t="s">
        <v>121</v>
      </c>
      <c r="C2" s="171" t="s">
        <v>237</v>
      </c>
      <c r="D2" s="171" t="s">
        <v>110</v>
      </c>
      <c r="E2" s="171"/>
      <c r="F2" s="171" t="s">
        <v>1</v>
      </c>
      <c r="G2" s="171"/>
      <c r="H2" s="171"/>
      <c r="I2" s="171"/>
      <c r="J2" s="171"/>
      <c r="K2" s="171"/>
      <c r="L2" s="171" t="s">
        <v>111</v>
      </c>
      <c r="M2" s="171"/>
      <c r="N2" s="35"/>
      <c r="O2" s="35"/>
    </row>
    <row r="3" spans="1:13" s="36" customFormat="1" ht="66.75" customHeight="1">
      <c r="A3" s="171"/>
      <c r="B3" s="171"/>
      <c r="C3" s="171"/>
      <c r="D3" s="171"/>
      <c r="E3" s="171"/>
      <c r="F3" s="171" t="s">
        <v>2</v>
      </c>
      <c r="G3" s="171"/>
      <c r="H3" s="171" t="s">
        <v>3</v>
      </c>
      <c r="I3" s="171"/>
      <c r="J3" s="171" t="s">
        <v>4</v>
      </c>
      <c r="K3" s="171"/>
      <c r="L3" s="171"/>
      <c r="M3" s="171"/>
    </row>
    <row r="4" spans="1:13" s="36" customFormat="1" ht="41.25" customHeight="1">
      <c r="A4" s="171"/>
      <c r="B4" s="171"/>
      <c r="C4" s="171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6" customFormat="1" ht="36" customHeight="1">
      <c r="A5" s="63">
        <v>1</v>
      </c>
      <c r="B5" s="27" t="s">
        <v>122</v>
      </c>
      <c r="C5" s="20">
        <v>15</v>
      </c>
      <c r="D5" s="20">
        <v>10</v>
      </c>
      <c r="E5" s="47">
        <v>66.66666666666666</v>
      </c>
      <c r="F5" s="20">
        <v>6</v>
      </c>
      <c r="G5" s="62">
        <v>40</v>
      </c>
      <c r="H5" s="20">
        <v>4</v>
      </c>
      <c r="I5" s="47">
        <v>26.666666666666668</v>
      </c>
      <c r="J5" s="20">
        <v>0</v>
      </c>
      <c r="K5" s="47">
        <v>0</v>
      </c>
      <c r="L5" s="20">
        <v>5</v>
      </c>
      <c r="M5" s="47">
        <v>33.33333333333333</v>
      </c>
    </row>
    <row r="6" spans="1:13" s="36" customFormat="1" ht="38.25" customHeight="1">
      <c r="A6" s="63">
        <v>2</v>
      </c>
      <c r="B6" s="27" t="s">
        <v>286</v>
      </c>
      <c r="C6" s="20">
        <v>70</v>
      </c>
      <c r="D6" s="20">
        <v>41</v>
      </c>
      <c r="E6" s="47">
        <v>58.57142857142858</v>
      </c>
      <c r="F6" s="20">
        <v>24</v>
      </c>
      <c r="G6" s="62">
        <v>34.285714285714285</v>
      </c>
      <c r="H6" s="20">
        <v>14</v>
      </c>
      <c r="I6" s="47">
        <v>20</v>
      </c>
      <c r="J6" s="20">
        <v>3</v>
      </c>
      <c r="K6" s="47">
        <v>4.285714285714286</v>
      </c>
      <c r="L6" s="20">
        <v>21</v>
      </c>
      <c r="M6" s="47">
        <v>30</v>
      </c>
    </row>
    <row r="7" spans="1:13" s="36" customFormat="1" ht="52.5" customHeight="1">
      <c r="A7" s="63">
        <v>3</v>
      </c>
      <c r="B7" s="27" t="s">
        <v>246</v>
      </c>
      <c r="C7" s="20">
        <v>39</v>
      </c>
      <c r="D7" s="20">
        <v>27</v>
      </c>
      <c r="E7" s="47">
        <v>69.23076923076923</v>
      </c>
      <c r="F7" s="20">
        <v>11</v>
      </c>
      <c r="G7" s="62">
        <v>28.205128205128204</v>
      </c>
      <c r="H7" s="20">
        <v>16</v>
      </c>
      <c r="I7" s="47">
        <v>41.02564102564102</v>
      </c>
      <c r="J7" s="20">
        <v>0</v>
      </c>
      <c r="K7" s="47">
        <v>0</v>
      </c>
      <c r="L7" s="20">
        <v>12</v>
      </c>
      <c r="M7" s="47">
        <v>30.76923076923077</v>
      </c>
    </row>
    <row r="8" spans="1:13" s="36" customFormat="1" ht="51.75" customHeight="1">
      <c r="A8" s="63">
        <v>4</v>
      </c>
      <c r="B8" s="27" t="s">
        <v>284</v>
      </c>
      <c r="C8" s="20">
        <v>39</v>
      </c>
      <c r="D8" s="20">
        <v>15</v>
      </c>
      <c r="E8" s="47">
        <v>38.46153846153847</v>
      </c>
      <c r="F8" s="20">
        <v>8</v>
      </c>
      <c r="G8" s="62">
        <v>20.51282051282051</v>
      </c>
      <c r="H8" s="20">
        <v>5</v>
      </c>
      <c r="I8" s="47">
        <v>12.82051282051282</v>
      </c>
      <c r="J8" s="20">
        <v>2</v>
      </c>
      <c r="K8" s="47">
        <v>5.128205128205128</v>
      </c>
      <c r="L8" s="20">
        <v>24</v>
      </c>
      <c r="M8" s="47">
        <v>61.53846153846154</v>
      </c>
    </row>
    <row r="9" spans="1:13" s="36" customFormat="1" ht="48" customHeight="1">
      <c r="A9" s="63">
        <v>5</v>
      </c>
      <c r="B9" s="27" t="s">
        <v>283</v>
      </c>
      <c r="C9" s="20">
        <v>49</v>
      </c>
      <c r="D9" s="20">
        <v>19</v>
      </c>
      <c r="E9" s="47">
        <v>38.775510204081634</v>
      </c>
      <c r="F9" s="20">
        <v>6</v>
      </c>
      <c r="G9" s="62">
        <v>12.244897959183673</v>
      </c>
      <c r="H9" s="20">
        <v>5</v>
      </c>
      <c r="I9" s="47">
        <v>10.204081632653061</v>
      </c>
      <c r="J9" s="20">
        <v>8</v>
      </c>
      <c r="K9" s="47">
        <v>16.3265306122449</v>
      </c>
      <c r="L9" s="20">
        <v>26</v>
      </c>
      <c r="M9" s="47">
        <v>53.06122448979592</v>
      </c>
    </row>
    <row r="10" spans="1:13" s="36" customFormat="1" ht="41.25" customHeight="1">
      <c r="A10" s="63">
        <v>6</v>
      </c>
      <c r="B10" s="27" t="s">
        <v>255</v>
      </c>
      <c r="C10" s="20">
        <v>62</v>
      </c>
      <c r="D10" s="20">
        <v>2</v>
      </c>
      <c r="E10" s="47">
        <v>3.225806451612903</v>
      </c>
      <c r="F10" s="20">
        <v>1</v>
      </c>
      <c r="G10" s="62">
        <v>1.6129032258064515</v>
      </c>
      <c r="H10" s="20">
        <v>0</v>
      </c>
      <c r="I10" s="47">
        <v>0</v>
      </c>
      <c r="J10" s="20">
        <v>1</v>
      </c>
      <c r="K10" s="47">
        <v>1.6129032258064515</v>
      </c>
      <c r="L10" s="20">
        <v>60</v>
      </c>
      <c r="M10" s="47">
        <v>96.7741935483871</v>
      </c>
    </row>
    <row r="11" spans="1:13" s="37" customFormat="1" ht="51.75" customHeight="1">
      <c r="A11" s="63">
        <v>7</v>
      </c>
      <c r="B11" s="27" t="s">
        <v>287</v>
      </c>
      <c r="C11" s="20">
        <v>25</v>
      </c>
      <c r="D11" s="20">
        <v>8</v>
      </c>
      <c r="E11" s="47">
        <v>32</v>
      </c>
      <c r="F11" s="20">
        <v>0</v>
      </c>
      <c r="G11" s="62">
        <v>0</v>
      </c>
      <c r="H11" s="20">
        <v>8</v>
      </c>
      <c r="I11" s="47">
        <v>32</v>
      </c>
      <c r="J11" s="20">
        <v>0</v>
      </c>
      <c r="K11" s="47">
        <v>0</v>
      </c>
      <c r="L11" s="20">
        <v>17</v>
      </c>
      <c r="M11" s="47">
        <v>68</v>
      </c>
    </row>
    <row r="12" spans="1:13" ht="16.5" customHeight="1">
      <c r="A12" s="195" t="s">
        <v>148</v>
      </c>
      <c r="B12" s="196"/>
      <c r="C12" s="58">
        <f>SUM(C5:C11)</f>
        <v>299</v>
      </c>
      <c r="D12" s="58">
        <f>SUM(D5:D11)</f>
        <v>122</v>
      </c>
      <c r="E12" s="50">
        <f>D12/C12*100</f>
        <v>40.802675585284284</v>
      </c>
      <c r="F12" s="58">
        <f>SUM(F5:F11)</f>
        <v>56</v>
      </c>
      <c r="G12" s="50">
        <f>F12/C12*100</f>
        <v>18.729096989966553</v>
      </c>
      <c r="H12" s="58">
        <f>SUM(H5:H11)</f>
        <v>52</v>
      </c>
      <c r="I12" s="50">
        <f>H12/C12*100</f>
        <v>17.391304347826086</v>
      </c>
      <c r="J12" s="58">
        <f>SUM(J5:J11)</f>
        <v>14</v>
      </c>
      <c r="K12" s="50">
        <f>J12/C12*100</f>
        <v>4.682274247491638</v>
      </c>
      <c r="L12" s="58">
        <f>SUM(L5:L11)</f>
        <v>165</v>
      </c>
      <c r="M12" s="50">
        <f>L12/C12*100</f>
        <v>55.18394648829431</v>
      </c>
    </row>
    <row r="14" ht="12.75">
      <c r="B14" s="7"/>
    </row>
    <row r="15" ht="12.75">
      <c r="B15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</sheetData>
  <sheetProtection/>
  <mergeCells count="11">
    <mergeCell ref="H3:I3"/>
    <mergeCell ref="J3:K3"/>
    <mergeCell ref="A12:B12"/>
    <mergeCell ref="A1:M1"/>
    <mergeCell ref="A2:A4"/>
    <mergeCell ref="B2:B4"/>
    <mergeCell ref="C2:C4"/>
    <mergeCell ref="D2:E3"/>
    <mergeCell ref="F2:K2"/>
    <mergeCell ref="L2:M3"/>
    <mergeCell ref="F3:G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7"/>
  <sheetViews>
    <sheetView zoomScale="91" zoomScaleNormal="91" zoomScalePageLayoutView="0" workbookViewId="0" topLeftCell="A1">
      <selection activeCell="L16" sqref="L16:L19"/>
    </sheetView>
  </sheetViews>
  <sheetFormatPr defaultColWidth="9.140625" defaultRowHeight="12.75"/>
  <cols>
    <col min="1" max="1" width="3.8515625" style="5" customWidth="1"/>
    <col min="2" max="2" width="23.7109375" style="5" customWidth="1"/>
    <col min="3" max="3" width="14.7109375" style="5" customWidth="1"/>
    <col min="4" max="4" width="8.140625" style="5" customWidth="1"/>
    <col min="5" max="5" width="10.00390625" style="5" customWidth="1"/>
    <col min="6" max="6" width="10.28125" style="5" customWidth="1"/>
    <col min="7" max="7" width="7.8515625" style="5" customWidth="1"/>
    <col min="8" max="8" width="9.7109375" style="5" customWidth="1"/>
    <col min="9" max="10" width="9.8515625" style="5" customWidth="1"/>
    <col min="11" max="11" width="7.8515625" style="5" customWidth="1"/>
    <col min="12" max="12" width="7.00390625" style="5" customWidth="1"/>
    <col min="13" max="13" width="10.421875" style="5" customWidth="1"/>
    <col min="14" max="16384" width="9.140625" style="5" customWidth="1"/>
  </cols>
  <sheetData>
    <row r="1" spans="8:12" s="4" customFormat="1" ht="28.5" customHeight="1">
      <c r="H1" s="201"/>
      <c r="I1" s="201"/>
      <c r="J1" s="201"/>
      <c r="K1" s="201"/>
      <c r="L1" s="81"/>
    </row>
    <row r="2" spans="1:13" ht="51" customHeight="1">
      <c r="A2" s="202" t="s">
        <v>263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s="38" customFormat="1" ht="24" customHeight="1">
      <c r="A3" s="203" t="s">
        <v>0</v>
      </c>
      <c r="B3" s="204" t="s">
        <v>371</v>
      </c>
      <c r="C3" s="203" t="s">
        <v>149</v>
      </c>
      <c r="D3" s="203" t="s">
        <v>143</v>
      </c>
      <c r="E3" s="203"/>
      <c r="F3" s="203" t="s">
        <v>1</v>
      </c>
      <c r="G3" s="203"/>
      <c r="H3" s="203"/>
      <c r="I3" s="203"/>
      <c r="J3" s="203"/>
      <c r="K3" s="205"/>
      <c r="L3" s="206" t="s">
        <v>128</v>
      </c>
      <c r="M3" s="206"/>
    </row>
    <row r="4" spans="1:13" s="38" customFormat="1" ht="39" customHeight="1">
      <c r="A4" s="203"/>
      <c r="B4" s="204"/>
      <c r="C4" s="203"/>
      <c r="D4" s="203"/>
      <c r="E4" s="203"/>
      <c r="F4" s="203" t="s">
        <v>2</v>
      </c>
      <c r="G4" s="203"/>
      <c r="H4" s="203" t="s">
        <v>3</v>
      </c>
      <c r="I4" s="203"/>
      <c r="J4" s="203" t="s">
        <v>4</v>
      </c>
      <c r="K4" s="205"/>
      <c r="L4" s="206"/>
      <c r="M4" s="206"/>
    </row>
    <row r="5" spans="1:13" s="38" customFormat="1" ht="32.25" customHeight="1">
      <c r="A5" s="203"/>
      <c r="B5" s="204"/>
      <c r="C5" s="203"/>
      <c r="D5" s="82" t="s">
        <v>5</v>
      </c>
      <c r="E5" s="82" t="s">
        <v>6</v>
      </c>
      <c r="F5" s="82" t="s">
        <v>5</v>
      </c>
      <c r="G5" s="82" t="s">
        <v>55</v>
      </c>
      <c r="H5" s="82" t="s">
        <v>5</v>
      </c>
      <c r="I5" s="82" t="s">
        <v>55</v>
      </c>
      <c r="J5" s="82" t="s">
        <v>5</v>
      </c>
      <c r="K5" s="83" t="s">
        <v>55</v>
      </c>
      <c r="L5" s="82" t="s">
        <v>5</v>
      </c>
      <c r="M5" s="82" t="s">
        <v>6</v>
      </c>
    </row>
    <row r="6" spans="1:13" s="38" customFormat="1" ht="4.5" customHeight="1" hidden="1">
      <c r="A6" s="133"/>
      <c r="B6" s="69"/>
      <c r="C6" s="70"/>
      <c r="D6" s="70"/>
      <c r="E6" s="71"/>
      <c r="F6" s="70"/>
      <c r="G6" s="71"/>
      <c r="H6" s="70"/>
      <c r="I6" s="71"/>
      <c r="J6" s="70"/>
      <c r="K6" s="72"/>
      <c r="L6" s="134"/>
      <c r="M6" s="134"/>
    </row>
    <row r="7" spans="1:13" s="38" customFormat="1" ht="15.75">
      <c r="A7" s="135" t="s">
        <v>103</v>
      </c>
      <c r="B7" s="207" t="s">
        <v>129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9"/>
    </row>
    <row r="8" spans="1:13" s="9" customFormat="1" ht="22.5" customHeight="1">
      <c r="A8" s="137" t="s">
        <v>131</v>
      </c>
      <c r="B8" s="138" t="s">
        <v>367</v>
      </c>
      <c r="C8" s="73">
        <v>3060</v>
      </c>
      <c r="D8" s="73">
        <f aca="true" t="shared" si="0" ref="D8:D13">F8+H8+J8</f>
        <v>2489</v>
      </c>
      <c r="E8" s="74">
        <f aca="true" t="shared" si="1" ref="E8:E13">D8/C8*100</f>
        <v>81.33986928104575</v>
      </c>
      <c r="F8" s="73">
        <v>1040</v>
      </c>
      <c r="G8" s="74">
        <f aca="true" t="shared" si="2" ref="G8:G13">F8/C8*100</f>
        <v>33.98692810457516</v>
      </c>
      <c r="H8" s="73">
        <v>833</v>
      </c>
      <c r="I8" s="74">
        <f aca="true" t="shared" si="3" ref="I8:I13">H8/C8*100</f>
        <v>27.22222222222222</v>
      </c>
      <c r="J8" s="73">
        <v>616</v>
      </c>
      <c r="K8" s="139">
        <f aca="true" t="shared" si="4" ref="K8:K13">J8/C8*100</f>
        <v>20.130718954248366</v>
      </c>
      <c r="L8" s="140">
        <v>551</v>
      </c>
      <c r="M8" s="141">
        <f aca="true" t="shared" si="5" ref="M8:M13">L8/C8*100</f>
        <v>18.00653594771242</v>
      </c>
    </row>
    <row r="9" spans="1:13" s="39" customFormat="1" ht="22.5" customHeight="1">
      <c r="A9" s="137" t="s">
        <v>132</v>
      </c>
      <c r="B9" s="138" t="s">
        <v>341</v>
      </c>
      <c r="C9" s="73">
        <v>256</v>
      </c>
      <c r="D9" s="73">
        <f t="shared" si="0"/>
        <v>211</v>
      </c>
      <c r="E9" s="74">
        <f t="shared" si="1"/>
        <v>82.421875</v>
      </c>
      <c r="F9" s="73">
        <v>25</v>
      </c>
      <c r="G9" s="74">
        <f t="shared" si="2"/>
        <v>9.765625</v>
      </c>
      <c r="H9" s="73">
        <v>109</v>
      </c>
      <c r="I9" s="74">
        <f t="shared" si="3"/>
        <v>42.578125</v>
      </c>
      <c r="J9" s="73">
        <v>77</v>
      </c>
      <c r="K9" s="139">
        <f t="shared" si="4"/>
        <v>30.078125</v>
      </c>
      <c r="L9" s="136">
        <v>45</v>
      </c>
      <c r="M9" s="141">
        <f t="shared" si="5"/>
        <v>17.578125</v>
      </c>
    </row>
    <row r="10" spans="1:13" s="39" customFormat="1" ht="22.5" customHeight="1">
      <c r="A10" s="137" t="s">
        <v>133</v>
      </c>
      <c r="B10" s="138" t="s">
        <v>366</v>
      </c>
      <c r="C10" s="73">
        <v>1515</v>
      </c>
      <c r="D10" s="73">
        <f t="shared" si="0"/>
        <v>1283</v>
      </c>
      <c r="E10" s="74">
        <f t="shared" si="1"/>
        <v>84.68646864686468</v>
      </c>
      <c r="F10" s="142">
        <v>246</v>
      </c>
      <c r="G10" s="74">
        <f t="shared" si="2"/>
        <v>16.237623762376238</v>
      </c>
      <c r="H10" s="142">
        <v>920</v>
      </c>
      <c r="I10" s="74">
        <f t="shared" si="3"/>
        <v>60.726072607260726</v>
      </c>
      <c r="J10" s="142">
        <v>117</v>
      </c>
      <c r="K10" s="139">
        <f t="shared" si="4"/>
        <v>7.7227722772277225</v>
      </c>
      <c r="L10" s="142">
        <v>225</v>
      </c>
      <c r="M10" s="141">
        <f t="shared" si="5"/>
        <v>14.85148514851485</v>
      </c>
    </row>
    <row r="11" spans="1:13" s="39" customFormat="1" ht="22.5" customHeight="1">
      <c r="A11" s="137" t="s">
        <v>134</v>
      </c>
      <c r="B11" s="138" t="s">
        <v>368</v>
      </c>
      <c r="C11" s="73">
        <v>361</v>
      </c>
      <c r="D11" s="73">
        <f t="shared" si="0"/>
        <v>267</v>
      </c>
      <c r="E11" s="74">
        <f t="shared" si="1"/>
        <v>73.9612188365651</v>
      </c>
      <c r="F11" s="142">
        <v>87</v>
      </c>
      <c r="G11" s="74">
        <f t="shared" si="2"/>
        <v>24.099722991689752</v>
      </c>
      <c r="H11" s="142">
        <v>143</v>
      </c>
      <c r="I11" s="74">
        <f t="shared" si="3"/>
        <v>39.612188365650965</v>
      </c>
      <c r="J11" s="142">
        <v>37</v>
      </c>
      <c r="K11" s="139">
        <f t="shared" si="4"/>
        <v>10.249307479224377</v>
      </c>
      <c r="L11" s="142">
        <v>94</v>
      </c>
      <c r="M11" s="141">
        <f t="shared" si="5"/>
        <v>26.038781163434905</v>
      </c>
    </row>
    <row r="12" spans="1:13" s="39" customFormat="1" ht="22.5" customHeight="1">
      <c r="A12" s="137" t="s">
        <v>135</v>
      </c>
      <c r="B12" s="138" t="s">
        <v>369</v>
      </c>
      <c r="C12" s="73">
        <v>133</v>
      </c>
      <c r="D12" s="73">
        <f t="shared" si="0"/>
        <v>122</v>
      </c>
      <c r="E12" s="74">
        <f t="shared" si="1"/>
        <v>91.72932330827066</v>
      </c>
      <c r="F12" s="73">
        <v>40</v>
      </c>
      <c r="G12" s="74">
        <f t="shared" si="2"/>
        <v>30.075187969924812</v>
      </c>
      <c r="H12" s="73">
        <v>70</v>
      </c>
      <c r="I12" s="74">
        <f t="shared" si="3"/>
        <v>52.63157894736842</v>
      </c>
      <c r="J12" s="73">
        <v>12</v>
      </c>
      <c r="K12" s="139">
        <f t="shared" si="4"/>
        <v>9.022556390977442</v>
      </c>
      <c r="L12" s="136">
        <v>11</v>
      </c>
      <c r="M12" s="141">
        <f t="shared" si="5"/>
        <v>8.270676691729323</v>
      </c>
    </row>
    <row r="13" spans="1:13" s="39" customFormat="1" ht="22.5" customHeight="1">
      <c r="A13" s="137" t="s">
        <v>269</v>
      </c>
      <c r="B13" s="138" t="s">
        <v>370</v>
      </c>
      <c r="C13" s="73">
        <v>299</v>
      </c>
      <c r="D13" s="73">
        <f t="shared" si="0"/>
        <v>122</v>
      </c>
      <c r="E13" s="74">
        <f t="shared" si="1"/>
        <v>40.802675585284284</v>
      </c>
      <c r="F13" s="73">
        <v>56</v>
      </c>
      <c r="G13" s="74">
        <f t="shared" si="2"/>
        <v>18.729096989966553</v>
      </c>
      <c r="H13" s="73">
        <v>52</v>
      </c>
      <c r="I13" s="74">
        <f t="shared" si="3"/>
        <v>17.391304347826086</v>
      </c>
      <c r="J13" s="73">
        <v>14</v>
      </c>
      <c r="K13" s="139">
        <f t="shared" si="4"/>
        <v>4.682274247491638</v>
      </c>
      <c r="L13" s="136">
        <v>165</v>
      </c>
      <c r="M13" s="141">
        <f t="shared" si="5"/>
        <v>55.18394648829431</v>
      </c>
    </row>
    <row r="14" spans="1:13" s="9" customFormat="1" ht="15.75">
      <c r="A14" s="210" t="s">
        <v>141</v>
      </c>
      <c r="B14" s="211"/>
      <c r="C14" s="144">
        <f>SUM(C8:C13)</f>
        <v>5624</v>
      </c>
      <c r="D14" s="144">
        <f>SUM(D8:D13)</f>
        <v>4494</v>
      </c>
      <c r="E14" s="76">
        <f>D14/C14*100</f>
        <v>79.90753911806543</v>
      </c>
      <c r="F14" s="144">
        <f>SUM(F8:F13)</f>
        <v>1494</v>
      </c>
      <c r="G14" s="76">
        <f>F14/C14*100</f>
        <v>26.564722617354196</v>
      </c>
      <c r="H14" s="144">
        <f>SUM(H8:H13)</f>
        <v>2127</v>
      </c>
      <c r="I14" s="76">
        <f>H14/C14*100</f>
        <v>37.820056899004264</v>
      </c>
      <c r="J14" s="144">
        <f>SUM(J8:J13)</f>
        <v>873</v>
      </c>
      <c r="K14" s="145">
        <f>J14/C14*100</f>
        <v>15.52275960170697</v>
      </c>
      <c r="L14" s="144">
        <f>SUM(L8:L13)</f>
        <v>1091</v>
      </c>
      <c r="M14" s="76">
        <f>L14/C14*100</f>
        <v>19.399004267425322</v>
      </c>
    </row>
    <row r="15" spans="1:13" ht="15.75">
      <c r="A15" s="137" t="s">
        <v>127</v>
      </c>
      <c r="B15" s="212" t="s">
        <v>130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</row>
    <row r="16" spans="1:13" ht="22.5" customHeight="1">
      <c r="A16" s="137" t="s">
        <v>136</v>
      </c>
      <c r="B16" s="138" t="s">
        <v>368</v>
      </c>
      <c r="C16" s="146">
        <v>21439</v>
      </c>
      <c r="D16" s="73">
        <f>F16+H16+J16</f>
        <v>18804</v>
      </c>
      <c r="E16" s="147">
        <f aca="true" t="shared" si="6" ref="E16:E21">D16/C16*100</f>
        <v>87.7093148001306</v>
      </c>
      <c r="F16" s="146">
        <v>5298</v>
      </c>
      <c r="G16" s="147">
        <f aca="true" t="shared" si="7" ref="G16:G21">F16/C16*100</f>
        <v>24.71197350622697</v>
      </c>
      <c r="H16" s="146">
        <v>11850</v>
      </c>
      <c r="I16" s="147">
        <f aca="true" t="shared" si="8" ref="I16:I21">H16/C16*100</f>
        <v>55.2731004244601</v>
      </c>
      <c r="J16" s="146">
        <v>1656</v>
      </c>
      <c r="K16" s="139">
        <f aca="true" t="shared" si="9" ref="K16:K21">J16/C16*100</f>
        <v>7.724240869443537</v>
      </c>
      <c r="L16" s="146">
        <v>2630</v>
      </c>
      <c r="M16" s="147">
        <f aca="true" t="shared" si="10" ref="M16:M21">L16/C16*100</f>
        <v>12.267363216567936</v>
      </c>
    </row>
    <row r="17" spans="1:13" ht="22.5" customHeight="1">
      <c r="A17" s="137" t="s">
        <v>137</v>
      </c>
      <c r="B17" s="138" t="s">
        <v>369</v>
      </c>
      <c r="C17" s="78">
        <v>15189</v>
      </c>
      <c r="D17" s="73">
        <f>F17+H17+J17</f>
        <v>12770</v>
      </c>
      <c r="E17" s="147">
        <f t="shared" si="6"/>
        <v>84.07400092171966</v>
      </c>
      <c r="F17" s="78">
        <v>3362</v>
      </c>
      <c r="G17" s="147">
        <f t="shared" si="7"/>
        <v>22.13443939693199</v>
      </c>
      <c r="H17" s="78">
        <v>7692</v>
      </c>
      <c r="I17" s="147">
        <f t="shared" si="8"/>
        <v>50.64191190993482</v>
      </c>
      <c r="J17" s="78">
        <v>1716</v>
      </c>
      <c r="K17" s="139">
        <f t="shared" si="9"/>
        <v>11.297649614852855</v>
      </c>
      <c r="L17" s="78">
        <v>2417</v>
      </c>
      <c r="M17" s="147">
        <f t="shared" si="10"/>
        <v>15.9128316544868</v>
      </c>
    </row>
    <row r="18" spans="1:13" ht="22.5" customHeight="1">
      <c r="A18" s="137" t="s">
        <v>138</v>
      </c>
      <c r="B18" s="138" t="s">
        <v>370</v>
      </c>
      <c r="C18" s="78">
        <v>2174</v>
      </c>
      <c r="D18" s="73">
        <f>F18+H18+J18</f>
        <v>1796</v>
      </c>
      <c r="E18" s="147">
        <f t="shared" si="6"/>
        <v>82.61269549218031</v>
      </c>
      <c r="F18" s="78">
        <v>650</v>
      </c>
      <c r="G18" s="147">
        <f t="shared" si="7"/>
        <v>29.898804047838084</v>
      </c>
      <c r="H18" s="78">
        <v>924</v>
      </c>
      <c r="I18" s="147">
        <f t="shared" si="8"/>
        <v>42.502299908003685</v>
      </c>
      <c r="J18" s="78">
        <v>222</v>
      </c>
      <c r="K18" s="139">
        <f t="shared" si="9"/>
        <v>10.211591536338545</v>
      </c>
      <c r="L18" s="78">
        <v>378</v>
      </c>
      <c r="M18" s="147">
        <f t="shared" si="10"/>
        <v>17.387304507819685</v>
      </c>
    </row>
    <row r="19" spans="1:13" ht="22.5" customHeight="1">
      <c r="A19" s="137" t="s">
        <v>139</v>
      </c>
      <c r="B19" s="138" t="s">
        <v>366</v>
      </c>
      <c r="C19" s="146">
        <v>31</v>
      </c>
      <c r="D19" s="73">
        <f>F19+H19+J19</f>
        <v>25</v>
      </c>
      <c r="E19" s="147">
        <f t="shared" si="6"/>
        <v>80.64516129032258</v>
      </c>
      <c r="F19" s="146">
        <v>2</v>
      </c>
      <c r="G19" s="147">
        <f t="shared" si="7"/>
        <v>6.451612903225806</v>
      </c>
      <c r="H19" s="146">
        <v>21</v>
      </c>
      <c r="I19" s="147">
        <f t="shared" si="8"/>
        <v>67.74193548387096</v>
      </c>
      <c r="J19" s="146">
        <v>2</v>
      </c>
      <c r="K19" s="139">
        <f t="shared" si="9"/>
        <v>6.451612903225806</v>
      </c>
      <c r="L19" s="146">
        <v>6</v>
      </c>
      <c r="M19" s="147">
        <f t="shared" si="10"/>
        <v>19.35483870967742</v>
      </c>
    </row>
    <row r="20" spans="1:13" ht="15.75">
      <c r="A20" s="197" t="s">
        <v>140</v>
      </c>
      <c r="B20" s="198"/>
      <c r="C20" s="79">
        <f>SUM(C16:C19)</f>
        <v>38833</v>
      </c>
      <c r="D20" s="79">
        <f>SUM(D16:D19)</f>
        <v>33395</v>
      </c>
      <c r="E20" s="80">
        <f t="shared" si="6"/>
        <v>85.99644632142765</v>
      </c>
      <c r="F20" s="79">
        <f>SUM(F16:F19)</f>
        <v>9312</v>
      </c>
      <c r="G20" s="80">
        <f t="shared" si="7"/>
        <v>23.97960497515</v>
      </c>
      <c r="H20" s="79">
        <f>SUM(H16:H19)</f>
        <v>20487</v>
      </c>
      <c r="I20" s="80">
        <f t="shared" si="8"/>
        <v>52.75667602297015</v>
      </c>
      <c r="J20" s="79">
        <f>SUM(J16:J19)</f>
        <v>3596</v>
      </c>
      <c r="K20" s="80">
        <f t="shared" si="9"/>
        <v>9.260165323307497</v>
      </c>
      <c r="L20" s="79">
        <f>SUM(L16:L19)</f>
        <v>5431</v>
      </c>
      <c r="M20" s="80">
        <f t="shared" si="10"/>
        <v>13.985527772770581</v>
      </c>
    </row>
    <row r="21" spans="1:13" ht="15.75">
      <c r="A21" s="199" t="s">
        <v>142</v>
      </c>
      <c r="B21" s="200"/>
      <c r="C21" s="148">
        <f>C20+C14</f>
        <v>44457</v>
      </c>
      <c r="D21" s="148">
        <f>D20+D14</f>
        <v>37889</v>
      </c>
      <c r="E21" s="149">
        <f t="shared" si="6"/>
        <v>85.22617360595632</v>
      </c>
      <c r="F21" s="148">
        <f>F20+F14</f>
        <v>10806</v>
      </c>
      <c r="G21" s="149">
        <f t="shared" si="7"/>
        <v>24.30663337607126</v>
      </c>
      <c r="H21" s="148">
        <f>H20+H14</f>
        <v>22614</v>
      </c>
      <c r="I21" s="149">
        <f t="shared" si="8"/>
        <v>50.867130035764895</v>
      </c>
      <c r="J21" s="148">
        <f>J20+J14</f>
        <v>4469</v>
      </c>
      <c r="K21" s="149">
        <f t="shared" si="9"/>
        <v>10.05241019412016</v>
      </c>
      <c r="L21" s="148">
        <f>L20+L14</f>
        <v>6522</v>
      </c>
      <c r="M21" s="149">
        <f t="shared" si="10"/>
        <v>14.670355624536068</v>
      </c>
    </row>
    <row r="23" spans="2:5" ht="15.75">
      <c r="B23" s="84" t="s">
        <v>247</v>
      </c>
      <c r="C23" s="84"/>
      <c r="D23" s="85"/>
      <c r="E23" s="85"/>
    </row>
    <row r="27" spans="4:12" ht="12.75">
      <c r="D27" s="125"/>
      <c r="F27" s="125"/>
      <c r="H27" s="125"/>
      <c r="J27" s="125"/>
      <c r="L27" s="125"/>
    </row>
  </sheetData>
  <sheetProtection/>
  <mergeCells count="16">
    <mergeCell ref="J4:K4"/>
    <mergeCell ref="B7:M7"/>
    <mergeCell ref="A14:B14"/>
    <mergeCell ref="B15:M15"/>
    <mergeCell ref="F4:G4"/>
    <mergeCell ref="H4:I4"/>
    <mergeCell ref="A20:B20"/>
    <mergeCell ref="A21:B21"/>
    <mergeCell ref="H1:K1"/>
    <mergeCell ref="A2:M2"/>
    <mergeCell ref="A3:A5"/>
    <mergeCell ref="B3:B5"/>
    <mergeCell ref="C3:C5"/>
    <mergeCell ref="D3:E4"/>
    <mergeCell ref="F3:K3"/>
    <mergeCell ref="L3:M4"/>
  </mergeCells>
  <printOptions/>
  <pageMargins left="0.7" right="0.7" top="0.31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2"/>
  <sheetViews>
    <sheetView zoomScale="91" zoomScaleNormal="91" zoomScalePageLayoutView="0" workbookViewId="0" topLeftCell="A1">
      <selection activeCell="A20" sqref="A20:M20"/>
    </sheetView>
  </sheetViews>
  <sheetFormatPr defaultColWidth="9.140625" defaultRowHeight="12.75"/>
  <cols>
    <col min="1" max="1" width="3.8515625" style="5" customWidth="1"/>
    <col min="2" max="2" width="26.140625" style="5" customWidth="1"/>
    <col min="3" max="3" width="14.7109375" style="5" customWidth="1"/>
    <col min="4" max="4" width="10.00390625" style="5" customWidth="1"/>
    <col min="5" max="5" width="10.57421875" style="5" customWidth="1"/>
    <col min="6" max="6" width="10.28125" style="5" customWidth="1"/>
    <col min="7" max="7" width="7.8515625" style="5" customWidth="1"/>
    <col min="8" max="8" width="9.7109375" style="5" customWidth="1"/>
    <col min="9" max="10" width="9.8515625" style="5" customWidth="1"/>
    <col min="11" max="11" width="7.8515625" style="5" customWidth="1"/>
    <col min="12" max="12" width="7.00390625" style="5" customWidth="1"/>
    <col min="13" max="13" width="10.421875" style="5" customWidth="1"/>
    <col min="14" max="16384" width="9.140625" style="5" customWidth="1"/>
  </cols>
  <sheetData>
    <row r="1" spans="8:12" s="4" customFormat="1" ht="28.5" customHeight="1">
      <c r="H1" s="201"/>
      <c r="I1" s="201"/>
      <c r="J1" s="201"/>
      <c r="K1" s="201"/>
      <c r="L1" s="81"/>
    </row>
    <row r="2" spans="1:13" ht="39" customHeight="1">
      <c r="A2" s="202" t="s">
        <v>263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s="38" customFormat="1" ht="24" customHeight="1">
      <c r="A3" s="203" t="s">
        <v>0</v>
      </c>
      <c r="B3" s="204" t="s">
        <v>126</v>
      </c>
      <c r="C3" s="203" t="s">
        <v>149</v>
      </c>
      <c r="D3" s="203" t="s">
        <v>226</v>
      </c>
      <c r="E3" s="203"/>
      <c r="F3" s="205" t="s">
        <v>1</v>
      </c>
      <c r="G3" s="219"/>
      <c r="H3" s="219"/>
      <c r="I3" s="204"/>
      <c r="J3" s="220" t="s">
        <v>227</v>
      </c>
      <c r="K3" s="221"/>
      <c r="L3" s="206" t="s">
        <v>128</v>
      </c>
      <c r="M3" s="206"/>
    </row>
    <row r="4" spans="1:13" s="38" customFormat="1" ht="39" customHeight="1">
      <c r="A4" s="203"/>
      <c r="B4" s="204"/>
      <c r="C4" s="203"/>
      <c r="D4" s="203"/>
      <c r="E4" s="203"/>
      <c r="F4" s="203" t="s">
        <v>2</v>
      </c>
      <c r="G4" s="203"/>
      <c r="H4" s="203" t="s">
        <v>3</v>
      </c>
      <c r="I4" s="203"/>
      <c r="J4" s="222"/>
      <c r="K4" s="223"/>
      <c r="L4" s="206"/>
      <c r="M4" s="206"/>
    </row>
    <row r="5" spans="1:13" s="38" customFormat="1" ht="32.25" customHeight="1">
      <c r="A5" s="203"/>
      <c r="B5" s="204"/>
      <c r="C5" s="203"/>
      <c r="D5" s="82" t="s">
        <v>5</v>
      </c>
      <c r="E5" s="82" t="s">
        <v>6</v>
      </c>
      <c r="F5" s="82" t="s">
        <v>5</v>
      </c>
      <c r="G5" s="82" t="s">
        <v>55</v>
      </c>
      <c r="H5" s="82" t="s">
        <v>5</v>
      </c>
      <c r="I5" s="82" t="s">
        <v>55</v>
      </c>
      <c r="J5" s="82" t="s">
        <v>5</v>
      </c>
      <c r="K5" s="83" t="s">
        <v>6</v>
      </c>
      <c r="L5" s="82" t="s">
        <v>5</v>
      </c>
      <c r="M5" s="82" t="s">
        <v>6</v>
      </c>
    </row>
    <row r="6" spans="1:13" s="151" customFormat="1" ht="15.75" customHeight="1">
      <c r="A6" s="135" t="s">
        <v>103</v>
      </c>
      <c r="B6" s="224" t="s">
        <v>129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6"/>
    </row>
    <row r="7" spans="1:13" s="152" customFormat="1" ht="21" customHeight="1">
      <c r="A7" s="137" t="s">
        <v>131</v>
      </c>
      <c r="B7" s="150" t="s">
        <v>367</v>
      </c>
      <c r="C7" s="73">
        <v>3060</v>
      </c>
      <c r="D7" s="146">
        <f aca="true" t="shared" si="0" ref="D7:D12">F7+H7</f>
        <v>1873</v>
      </c>
      <c r="E7" s="74">
        <f aca="true" t="shared" si="1" ref="E7:E13">D7/C7*100</f>
        <v>61.20915032679739</v>
      </c>
      <c r="F7" s="73">
        <v>1040</v>
      </c>
      <c r="G7" s="74">
        <f aca="true" t="shared" si="2" ref="G7:G13">F7/D7*100</f>
        <v>55.525894287239716</v>
      </c>
      <c r="H7" s="73">
        <v>833</v>
      </c>
      <c r="I7" s="74">
        <f aca="true" t="shared" si="3" ref="I7:I13">H7/D7*100</f>
        <v>44.47410571276028</v>
      </c>
      <c r="J7" s="73">
        <v>616</v>
      </c>
      <c r="K7" s="75">
        <f aca="true" t="shared" si="4" ref="K7:K13">J7/(C7-L7-D7)*100</f>
        <v>96.85534591194968</v>
      </c>
      <c r="L7" s="140">
        <v>551</v>
      </c>
      <c r="M7" s="141">
        <f aca="true" t="shared" si="5" ref="M7:M13">L7/C7*100</f>
        <v>18.00653594771242</v>
      </c>
    </row>
    <row r="8" spans="1:13" s="153" customFormat="1" ht="21" customHeight="1">
      <c r="A8" s="137" t="s">
        <v>132</v>
      </c>
      <c r="B8" s="150" t="s">
        <v>341</v>
      </c>
      <c r="C8" s="73">
        <v>256</v>
      </c>
      <c r="D8" s="146">
        <f t="shared" si="0"/>
        <v>134</v>
      </c>
      <c r="E8" s="74">
        <f t="shared" si="1"/>
        <v>52.34375</v>
      </c>
      <c r="F8" s="73">
        <v>25</v>
      </c>
      <c r="G8" s="74">
        <f t="shared" si="2"/>
        <v>18.65671641791045</v>
      </c>
      <c r="H8" s="73">
        <v>109</v>
      </c>
      <c r="I8" s="74">
        <f t="shared" si="3"/>
        <v>81.34328358208955</v>
      </c>
      <c r="J8" s="73">
        <v>77</v>
      </c>
      <c r="K8" s="75">
        <f t="shared" si="4"/>
        <v>100</v>
      </c>
      <c r="L8" s="136">
        <v>45</v>
      </c>
      <c r="M8" s="74">
        <f t="shared" si="5"/>
        <v>17.578125</v>
      </c>
    </row>
    <row r="9" spans="1:13" s="153" customFormat="1" ht="21" customHeight="1">
      <c r="A9" s="137" t="s">
        <v>133</v>
      </c>
      <c r="B9" s="150" t="s">
        <v>366</v>
      </c>
      <c r="C9" s="73">
        <v>1515</v>
      </c>
      <c r="D9" s="146">
        <f t="shared" si="0"/>
        <v>1166</v>
      </c>
      <c r="E9" s="74">
        <f t="shared" si="1"/>
        <v>76.96369636963696</v>
      </c>
      <c r="F9" s="142">
        <v>246</v>
      </c>
      <c r="G9" s="74">
        <f t="shared" si="2"/>
        <v>21.09777015437393</v>
      </c>
      <c r="H9" s="142">
        <v>920</v>
      </c>
      <c r="I9" s="74">
        <f t="shared" si="3"/>
        <v>78.90222984562607</v>
      </c>
      <c r="J9" s="142">
        <v>117</v>
      </c>
      <c r="K9" s="75">
        <f t="shared" si="4"/>
        <v>94.35483870967742</v>
      </c>
      <c r="L9" s="142">
        <v>225</v>
      </c>
      <c r="M9" s="74">
        <f t="shared" si="5"/>
        <v>14.85148514851485</v>
      </c>
    </row>
    <row r="10" spans="1:13" s="153" customFormat="1" ht="21" customHeight="1">
      <c r="A10" s="137" t="s">
        <v>134</v>
      </c>
      <c r="B10" s="150" t="s">
        <v>368</v>
      </c>
      <c r="C10" s="73">
        <v>361</v>
      </c>
      <c r="D10" s="146">
        <f t="shared" si="0"/>
        <v>230</v>
      </c>
      <c r="E10" s="74">
        <f t="shared" si="1"/>
        <v>63.711911357340725</v>
      </c>
      <c r="F10" s="142">
        <v>87</v>
      </c>
      <c r="G10" s="74">
        <f t="shared" si="2"/>
        <v>37.826086956521735</v>
      </c>
      <c r="H10" s="142">
        <v>143</v>
      </c>
      <c r="I10" s="74">
        <f t="shared" si="3"/>
        <v>62.17391304347826</v>
      </c>
      <c r="J10" s="142">
        <v>37</v>
      </c>
      <c r="K10" s="75">
        <f t="shared" si="4"/>
        <v>100</v>
      </c>
      <c r="L10" s="142">
        <v>94</v>
      </c>
      <c r="M10" s="74">
        <f t="shared" si="5"/>
        <v>26.038781163434905</v>
      </c>
    </row>
    <row r="11" spans="1:13" s="153" customFormat="1" ht="21" customHeight="1">
      <c r="A11" s="137" t="s">
        <v>135</v>
      </c>
      <c r="B11" s="150" t="s">
        <v>369</v>
      </c>
      <c r="C11" s="73">
        <v>133</v>
      </c>
      <c r="D11" s="146">
        <f t="shared" si="0"/>
        <v>110</v>
      </c>
      <c r="E11" s="74">
        <f t="shared" si="1"/>
        <v>82.70676691729322</v>
      </c>
      <c r="F11" s="73">
        <v>40</v>
      </c>
      <c r="G11" s="74">
        <f t="shared" si="2"/>
        <v>36.36363636363637</v>
      </c>
      <c r="H11" s="73">
        <v>70</v>
      </c>
      <c r="I11" s="74">
        <f t="shared" si="3"/>
        <v>63.63636363636363</v>
      </c>
      <c r="J11" s="73">
        <v>12</v>
      </c>
      <c r="K11" s="75">
        <f t="shared" si="4"/>
        <v>100</v>
      </c>
      <c r="L11" s="136">
        <v>11</v>
      </c>
      <c r="M11" s="74">
        <f t="shared" si="5"/>
        <v>8.270676691729323</v>
      </c>
    </row>
    <row r="12" spans="1:13" s="153" customFormat="1" ht="21" customHeight="1">
      <c r="A12" s="137" t="s">
        <v>269</v>
      </c>
      <c r="B12" s="150" t="s">
        <v>370</v>
      </c>
      <c r="C12" s="73">
        <v>299</v>
      </c>
      <c r="D12" s="146">
        <f t="shared" si="0"/>
        <v>108</v>
      </c>
      <c r="E12" s="74">
        <f t="shared" si="1"/>
        <v>36.12040133779264</v>
      </c>
      <c r="F12" s="73">
        <v>56</v>
      </c>
      <c r="G12" s="74">
        <f t="shared" si="2"/>
        <v>51.85185185185185</v>
      </c>
      <c r="H12" s="73">
        <v>52</v>
      </c>
      <c r="I12" s="74">
        <f t="shared" si="3"/>
        <v>48.148148148148145</v>
      </c>
      <c r="J12" s="73">
        <v>14</v>
      </c>
      <c r="K12" s="75">
        <f t="shared" si="4"/>
        <v>53.84615384615385</v>
      </c>
      <c r="L12" s="136">
        <v>165</v>
      </c>
      <c r="M12" s="74">
        <f t="shared" si="5"/>
        <v>55.18394648829431</v>
      </c>
    </row>
    <row r="13" spans="1:13" s="152" customFormat="1" ht="14.25" customHeight="1">
      <c r="A13" s="210" t="s">
        <v>141</v>
      </c>
      <c r="B13" s="211"/>
      <c r="C13" s="144">
        <f>SUM(C7:C12)</f>
        <v>5624</v>
      </c>
      <c r="D13" s="144">
        <f>F13+H13</f>
        <v>3621</v>
      </c>
      <c r="E13" s="76">
        <f t="shared" si="1"/>
        <v>64.38477951635846</v>
      </c>
      <c r="F13" s="144">
        <f>SUM(F7:F12)</f>
        <v>1494</v>
      </c>
      <c r="G13" s="76">
        <f t="shared" si="2"/>
        <v>41.25932062966031</v>
      </c>
      <c r="H13" s="144">
        <f>SUM(H7:H12)</f>
        <v>2127</v>
      </c>
      <c r="I13" s="76">
        <f t="shared" si="3"/>
        <v>58.74067937033969</v>
      </c>
      <c r="J13" s="144">
        <f>SUM(J7:J12)</f>
        <v>873</v>
      </c>
      <c r="K13" s="77">
        <f t="shared" si="4"/>
        <v>95.72368421052632</v>
      </c>
      <c r="L13" s="144">
        <f>SUM(L7:L12)</f>
        <v>1091</v>
      </c>
      <c r="M13" s="76">
        <f t="shared" si="5"/>
        <v>19.399004267425322</v>
      </c>
    </row>
    <row r="14" spans="1:13" s="154" customFormat="1" ht="15.75">
      <c r="A14" s="137" t="s">
        <v>127</v>
      </c>
      <c r="B14" s="214" t="s">
        <v>130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6"/>
    </row>
    <row r="15" spans="1:13" s="154" customFormat="1" ht="23.25" customHeight="1">
      <c r="A15" s="137" t="s">
        <v>136</v>
      </c>
      <c r="B15" s="150" t="s">
        <v>368</v>
      </c>
      <c r="C15" s="146">
        <v>21439</v>
      </c>
      <c r="D15" s="146">
        <f aca="true" t="shared" si="6" ref="D15:D20">F15+H15</f>
        <v>17148</v>
      </c>
      <c r="E15" s="147">
        <f aca="true" t="shared" si="7" ref="E15:E20">D15/C15*100</f>
        <v>79.98507393068707</v>
      </c>
      <c r="F15" s="146">
        <v>5298</v>
      </c>
      <c r="G15" s="147">
        <f aca="true" t="shared" si="8" ref="G15:G20">F15/D15*100</f>
        <v>30.895731280615816</v>
      </c>
      <c r="H15" s="146">
        <v>11850</v>
      </c>
      <c r="I15" s="147">
        <f aca="true" t="shared" si="9" ref="I15:I20">H15/D15*100</f>
        <v>69.1042687193842</v>
      </c>
      <c r="J15" s="146">
        <v>1656</v>
      </c>
      <c r="K15" s="75">
        <f aca="true" t="shared" si="10" ref="K15:K20">J15/(C15-L15-D15)*100</f>
        <v>99.69897652016857</v>
      </c>
      <c r="L15" s="146">
        <v>2630</v>
      </c>
      <c r="M15" s="147">
        <f aca="true" t="shared" si="11" ref="M15:M20">L15/C15*100</f>
        <v>12.267363216567936</v>
      </c>
    </row>
    <row r="16" spans="1:13" s="154" customFormat="1" ht="23.25" customHeight="1">
      <c r="A16" s="137" t="s">
        <v>137</v>
      </c>
      <c r="B16" s="150" t="s">
        <v>369</v>
      </c>
      <c r="C16" s="78">
        <v>15189</v>
      </c>
      <c r="D16" s="146">
        <f t="shared" si="6"/>
        <v>11054</v>
      </c>
      <c r="E16" s="147">
        <f t="shared" si="7"/>
        <v>72.77635130686681</v>
      </c>
      <c r="F16" s="78">
        <v>3362</v>
      </c>
      <c r="G16" s="147">
        <f t="shared" si="8"/>
        <v>30.41432965442374</v>
      </c>
      <c r="H16" s="78">
        <v>7692</v>
      </c>
      <c r="I16" s="147">
        <f t="shared" si="9"/>
        <v>69.58567034557626</v>
      </c>
      <c r="J16" s="78">
        <v>1716</v>
      </c>
      <c r="K16" s="75">
        <f t="shared" si="10"/>
        <v>99.88358556461002</v>
      </c>
      <c r="L16" s="78">
        <v>2417</v>
      </c>
      <c r="M16" s="147">
        <f t="shared" si="11"/>
        <v>15.9128316544868</v>
      </c>
    </row>
    <row r="17" spans="1:13" s="154" customFormat="1" ht="23.25" customHeight="1">
      <c r="A17" s="137" t="s">
        <v>138</v>
      </c>
      <c r="B17" s="150" t="s">
        <v>370</v>
      </c>
      <c r="C17" s="78">
        <v>2174</v>
      </c>
      <c r="D17" s="146">
        <f t="shared" si="6"/>
        <v>1574</v>
      </c>
      <c r="E17" s="147">
        <f t="shared" si="7"/>
        <v>72.40110395584176</v>
      </c>
      <c r="F17" s="78">
        <v>650</v>
      </c>
      <c r="G17" s="147">
        <f t="shared" si="8"/>
        <v>41.29606099110546</v>
      </c>
      <c r="H17" s="78">
        <v>924</v>
      </c>
      <c r="I17" s="147">
        <f t="shared" si="9"/>
        <v>58.70393900889454</v>
      </c>
      <c r="J17" s="78">
        <v>222</v>
      </c>
      <c r="K17" s="75">
        <f t="shared" si="10"/>
        <v>100</v>
      </c>
      <c r="L17" s="78">
        <v>378</v>
      </c>
      <c r="M17" s="147">
        <f t="shared" si="11"/>
        <v>17.387304507819685</v>
      </c>
    </row>
    <row r="18" spans="1:13" s="154" customFormat="1" ht="23.25" customHeight="1">
      <c r="A18" s="137" t="s">
        <v>139</v>
      </c>
      <c r="B18" s="150" t="s">
        <v>366</v>
      </c>
      <c r="C18" s="146">
        <v>31</v>
      </c>
      <c r="D18" s="146">
        <f t="shared" si="6"/>
        <v>23</v>
      </c>
      <c r="E18" s="147">
        <f t="shared" si="7"/>
        <v>74.19354838709677</v>
      </c>
      <c r="F18" s="146">
        <v>2</v>
      </c>
      <c r="G18" s="147">
        <f t="shared" si="8"/>
        <v>8.695652173913043</v>
      </c>
      <c r="H18" s="146">
        <v>21</v>
      </c>
      <c r="I18" s="147">
        <f t="shared" si="9"/>
        <v>91.30434782608695</v>
      </c>
      <c r="J18" s="146">
        <v>2</v>
      </c>
      <c r="K18" s="75">
        <f t="shared" si="10"/>
        <v>100</v>
      </c>
      <c r="L18" s="146">
        <v>6</v>
      </c>
      <c r="M18" s="147">
        <f t="shared" si="11"/>
        <v>19.35483870967742</v>
      </c>
    </row>
    <row r="19" spans="1:13" s="154" customFormat="1" ht="15.75">
      <c r="A19" s="217" t="s">
        <v>140</v>
      </c>
      <c r="B19" s="218"/>
      <c r="C19" s="143">
        <f>SUM(C15:C18)</f>
        <v>38833</v>
      </c>
      <c r="D19" s="143">
        <f t="shared" si="6"/>
        <v>29799</v>
      </c>
      <c r="E19" s="155">
        <f t="shared" si="7"/>
        <v>76.73628099812015</v>
      </c>
      <c r="F19" s="143">
        <f>SUM(F15:F18)</f>
        <v>9312</v>
      </c>
      <c r="G19" s="155">
        <f t="shared" si="8"/>
        <v>31.249370784254506</v>
      </c>
      <c r="H19" s="143">
        <f>SUM(H15:H18)</f>
        <v>20487</v>
      </c>
      <c r="I19" s="155">
        <f t="shared" si="9"/>
        <v>68.75062921574549</v>
      </c>
      <c r="J19" s="143">
        <f>SUM(J15:J18)</f>
        <v>3596</v>
      </c>
      <c r="K19" s="155">
        <f t="shared" si="10"/>
        <v>99.80571745767416</v>
      </c>
      <c r="L19" s="143">
        <f>SUM(L15:L18)</f>
        <v>5431</v>
      </c>
      <c r="M19" s="155">
        <f t="shared" si="11"/>
        <v>13.985527772770581</v>
      </c>
    </row>
    <row r="20" spans="1:13" s="154" customFormat="1" ht="15.75">
      <c r="A20" s="227" t="s">
        <v>142</v>
      </c>
      <c r="B20" s="228"/>
      <c r="C20" s="161">
        <f>C19+C13</f>
        <v>44457</v>
      </c>
      <c r="D20" s="161">
        <f t="shared" si="6"/>
        <v>33420</v>
      </c>
      <c r="E20" s="162">
        <f t="shared" si="7"/>
        <v>75.17376341183616</v>
      </c>
      <c r="F20" s="161">
        <f>F19+F13</f>
        <v>10806</v>
      </c>
      <c r="G20" s="162">
        <f t="shared" si="8"/>
        <v>32.333931777378815</v>
      </c>
      <c r="H20" s="161">
        <f>H19+H13</f>
        <v>22614</v>
      </c>
      <c r="I20" s="162">
        <f t="shared" si="9"/>
        <v>67.66606822262119</v>
      </c>
      <c r="J20" s="161">
        <f>J19+J13</f>
        <v>4469</v>
      </c>
      <c r="K20" s="162">
        <f t="shared" si="10"/>
        <v>98.9811738648948</v>
      </c>
      <c r="L20" s="161">
        <f>L19+L13</f>
        <v>6522</v>
      </c>
      <c r="M20" s="162">
        <f t="shared" si="11"/>
        <v>14.670355624536068</v>
      </c>
    </row>
    <row r="22" spans="2:5" ht="15.75">
      <c r="B22" s="84" t="s">
        <v>228</v>
      </c>
      <c r="C22" s="84"/>
      <c r="D22" s="85"/>
      <c r="E22" s="85"/>
    </row>
  </sheetData>
  <sheetProtection/>
  <mergeCells count="16">
    <mergeCell ref="A20:B20"/>
    <mergeCell ref="H1:K1"/>
    <mergeCell ref="A2:M2"/>
    <mergeCell ref="A3:A5"/>
    <mergeCell ref="B3:B5"/>
    <mergeCell ref="C3:C5"/>
    <mergeCell ref="D3:E4"/>
    <mergeCell ref="L3:M4"/>
    <mergeCell ref="F4:G4"/>
    <mergeCell ref="H4:I4"/>
    <mergeCell ref="B14:M14"/>
    <mergeCell ref="A19:B19"/>
    <mergeCell ref="F3:I3"/>
    <mergeCell ref="J3:K4"/>
    <mergeCell ref="B6:M6"/>
    <mergeCell ref="A13:B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C60" sqref="C60:C66"/>
    </sheetView>
  </sheetViews>
  <sheetFormatPr defaultColWidth="9.140625" defaultRowHeight="12.75"/>
  <cols>
    <col min="1" max="1" width="3.8515625" style="5" customWidth="1"/>
    <col min="2" max="2" width="18.421875" style="5" customWidth="1"/>
    <col min="3" max="3" width="10.57421875" style="5" customWidth="1"/>
    <col min="4" max="4" width="6.7109375" style="5" customWidth="1"/>
    <col min="5" max="7" width="6.28125" style="5" customWidth="1"/>
    <col min="8" max="8" width="6.28125" style="5" bestFit="1" customWidth="1"/>
    <col min="9" max="9" width="6.28125" style="5" customWidth="1"/>
    <col min="10" max="10" width="6.28125" style="5" bestFit="1" customWidth="1"/>
    <col min="11" max="11" width="6.28125" style="5" customWidth="1"/>
    <col min="12" max="12" width="6.28125" style="5" bestFit="1" customWidth="1"/>
    <col min="13" max="13" width="6.28125" style="5" customWidth="1"/>
    <col min="14" max="16384" width="9.140625" style="5" customWidth="1"/>
  </cols>
  <sheetData>
    <row r="1" spans="1:13" ht="51.75" customHeight="1">
      <c r="A1" s="229" t="s">
        <v>264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s="38" customFormat="1" ht="24" customHeight="1">
      <c r="A2" s="171" t="s">
        <v>0</v>
      </c>
      <c r="B2" s="171" t="s">
        <v>150</v>
      </c>
      <c r="C2" s="171" t="s">
        <v>151</v>
      </c>
      <c r="D2" s="171" t="s">
        <v>152</v>
      </c>
      <c r="E2" s="171"/>
      <c r="F2" s="171" t="s">
        <v>1</v>
      </c>
      <c r="G2" s="171"/>
      <c r="H2" s="171"/>
      <c r="I2" s="171"/>
      <c r="J2" s="171"/>
      <c r="K2" s="171"/>
      <c r="L2" s="179" t="s">
        <v>211</v>
      </c>
      <c r="M2" s="180"/>
    </row>
    <row r="3" spans="1:13" s="38" customFormat="1" ht="31.5" customHeight="1">
      <c r="A3" s="171"/>
      <c r="B3" s="171"/>
      <c r="C3" s="171"/>
      <c r="D3" s="171"/>
      <c r="E3" s="171"/>
      <c r="F3" s="171" t="s">
        <v>2</v>
      </c>
      <c r="G3" s="171"/>
      <c r="H3" s="171" t="s">
        <v>3</v>
      </c>
      <c r="I3" s="171"/>
      <c r="J3" s="171" t="s">
        <v>4</v>
      </c>
      <c r="K3" s="171"/>
      <c r="L3" s="168"/>
      <c r="M3" s="169"/>
    </row>
    <row r="4" spans="1:13" s="38" customFormat="1" ht="21" customHeight="1">
      <c r="A4" s="171"/>
      <c r="B4" s="171"/>
      <c r="C4" s="171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8" customFormat="1" ht="9.75" customHeight="1">
      <c r="A5" s="90"/>
      <c r="B5" s="90"/>
      <c r="C5" s="90"/>
      <c r="D5" s="90"/>
      <c r="E5" s="86"/>
      <c r="F5" s="90"/>
      <c r="G5" s="86"/>
      <c r="H5" s="90"/>
      <c r="I5" s="86"/>
      <c r="J5" s="90"/>
      <c r="K5" s="86"/>
      <c r="L5" s="90"/>
      <c r="M5" s="86"/>
    </row>
    <row r="6" spans="1:13" s="9" customFormat="1" ht="11.25" customHeight="1">
      <c r="A6" s="91">
        <v>1</v>
      </c>
      <c r="B6" s="12" t="s">
        <v>153</v>
      </c>
      <c r="C6" s="92">
        <v>358</v>
      </c>
      <c r="D6" s="92">
        <v>327</v>
      </c>
      <c r="E6" s="11">
        <v>91.34078212290503</v>
      </c>
      <c r="F6" s="92">
        <v>62</v>
      </c>
      <c r="G6" s="11">
        <v>17.318435754189945</v>
      </c>
      <c r="H6" s="92">
        <v>217</v>
      </c>
      <c r="I6" s="11">
        <v>60.614525139664806</v>
      </c>
      <c r="J6" s="92">
        <v>48</v>
      </c>
      <c r="K6" s="11">
        <v>13.40782122905028</v>
      </c>
      <c r="L6" s="92">
        <v>31</v>
      </c>
      <c r="M6" s="11">
        <v>8.659217877094973</v>
      </c>
    </row>
    <row r="7" spans="1:13" s="39" customFormat="1" ht="11.25" customHeight="1">
      <c r="A7" s="91">
        <v>2</v>
      </c>
      <c r="B7" s="12" t="s">
        <v>154</v>
      </c>
      <c r="C7" s="92">
        <v>601</v>
      </c>
      <c r="D7" s="92">
        <v>532</v>
      </c>
      <c r="E7" s="11">
        <v>88.51913477537437</v>
      </c>
      <c r="F7" s="92">
        <v>157</v>
      </c>
      <c r="G7" s="11">
        <v>26.12312811980033</v>
      </c>
      <c r="H7" s="92">
        <v>323</v>
      </c>
      <c r="I7" s="11">
        <v>53.74376039933444</v>
      </c>
      <c r="J7" s="92">
        <v>52</v>
      </c>
      <c r="K7" s="11">
        <v>8.652246256239602</v>
      </c>
      <c r="L7" s="92">
        <v>69</v>
      </c>
      <c r="M7" s="11">
        <v>11.480865224625623</v>
      </c>
    </row>
    <row r="8" spans="1:13" s="39" customFormat="1" ht="11.25" customHeight="1">
      <c r="A8" s="91">
        <v>3</v>
      </c>
      <c r="B8" s="12" t="s">
        <v>155</v>
      </c>
      <c r="C8" s="92">
        <v>936</v>
      </c>
      <c r="D8" s="92">
        <v>768</v>
      </c>
      <c r="E8" s="11">
        <v>82.05128205128204</v>
      </c>
      <c r="F8" s="92">
        <v>150</v>
      </c>
      <c r="G8" s="11">
        <v>16.025641025641026</v>
      </c>
      <c r="H8" s="92">
        <v>484</v>
      </c>
      <c r="I8" s="11">
        <v>51.70940170940172</v>
      </c>
      <c r="J8" s="92">
        <v>134</v>
      </c>
      <c r="K8" s="11">
        <v>14.316239316239315</v>
      </c>
      <c r="L8" s="92">
        <v>168</v>
      </c>
      <c r="M8" s="11">
        <v>17.94871794871795</v>
      </c>
    </row>
    <row r="9" spans="1:13" s="39" customFormat="1" ht="11.25" customHeight="1">
      <c r="A9" s="91">
        <v>4</v>
      </c>
      <c r="B9" s="12" t="s">
        <v>156</v>
      </c>
      <c r="C9" s="92">
        <v>746</v>
      </c>
      <c r="D9" s="92">
        <v>610</v>
      </c>
      <c r="E9" s="11">
        <v>81.76943699731903</v>
      </c>
      <c r="F9" s="92">
        <v>113</v>
      </c>
      <c r="G9" s="11">
        <v>15.14745308310992</v>
      </c>
      <c r="H9" s="92">
        <v>430</v>
      </c>
      <c r="I9" s="11">
        <v>57.64075067024129</v>
      </c>
      <c r="J9" s="92">
        <v>67</v>
      </c>
      <c r="K9" s="11">
        <v>8.981233243967829</v>
      </c>
      <c r="L9" s="92">
        <v>136</v>
      </c>
      <c r="M9" s="11">
        <v>18.230563002680967</v>
      </c>
    </row>
    <row r="10" spans="1:13" s="39" customFormat="1" ht="11.25" customHeight="1">
      <c r="A10" s="91">
        <v>5</v>
      </c>
      <c r="B10" s="12" t="s">
        <v>157</v>
      </c>
      <c r="C10" s="92">
        <v>183</v>
      </c>
      <c r="D10" s="92">
        <v>169</v>
      </c>
      <c r="E10" s="11">
        <v>92.34972677595628</v>
      </c>
      <c r="F10" s="92">
        <v>16</v>
      </c>
      <c r="G10" s="11">
        <v>8.743169398907105</v>
      </c>
      <c r="H10" s="92">
        <v>109</v>
      </c>
      <c r="I10" s="11">
        <v>59.56284153005464</v>
      </c>
      <c r="J10" s="92">
        <v>44</v>
      </c>
      <c r="K10" s="11">
        <v>24.043715846994534</v>
      </c>
      <c r="L10" s="92">
        <v>14</v>
      </c>
      <c r="M10" s="11">
        <v>7.650273224043716</v>
      </c>
    </row>
    <row r="11" spans="1:13" s="9" customFormat="1" ht="11.25" customHeight="1">
      <c r="A11" s="93">
        <v>6</v>
      </c>
      <c r="B11" s="12" t="s">
        <v>158</v>
      </c>
      <c r="C11" s="92">
        <v>157</v>
      </c>
      <c r="D11" s="92">
        <v>131</v>
      </c>
      <c r="E11" s="11">
        <v>83.43949044585987</v>
      </c>
      <c r="F11" s="92">
        <v>23</v>
      </c>
      <c r="G11" s="11">
        <v>14.64968152866242</v>
      </c>
      <c r="H11" s="92">
        <v>96</v>
      </c>
      <c r="I11" s="11">
        <v>61.146496815286625</v>
      </c>
      <c r="J11" s="92">
        <v>12</v>
      </c>
      <c r="K11" s="11">
        <v>7.643312101910828</v>
      </c>
      <c r="L11" s="92">
        <v>26</v>
      </c>
      <c r="M11" s="11">
        <v>16.560509554140125</v>
      </c>
    </row>
    <row r="12" spans="1:13" s="9" customFormat="1" ht="11.25" customHeight="1">
      <c r="A12" s="93">
        <v>7</v>
      </c>
      <c r="B12" s="12" t="s">
        <v>159</v>
      </c>
      <c r="C12" s="92">
        <v>218</v>
      </c>
      <c r="D12" s="92">
        <v>189</v>
      </c>
      <c r="E12" s="11">
        <v>86.69724770642202</v>
      </c>
      <c r="F12" s="92">
        <v>60</v>
      </c>
      <c r="G12" s="11">
        <v>27.522935779816514</v>
      </c>
      <c r="H12" s="92">
        <v>108</v>
      </c>
      <c r="I12" s="11">
        <v>49.54128440366973</v>
      </c>
      <c r="J12" s="92">
        <v>21</v>
      </c>
      <c r="K12" s="11">
        <v>9.63302752293578</v>
      </c>
      <c r="L12" s="92">
        <v>29</v>
      </c>
      <c r="M12" s="11">
        <v>13.302752293577983</v>
      </c>
    </row>
    <row r="13" spans="1:13" s="9" customFormat="1" ht="11.25" customHeight="1">
      <c r="A13" s="91">
        <v>8</v>
      </c>
      <c r="B13" s="12" t="s">
        <v>160</v>
      </c>
      <c r="C13" s="92">
        <v>237</v>
      </c>
      <c r="D13" s="92">
        <v>198</v>
      </c>
      <c r="E13" s="11">
        <v>83.54430379746836</v>
      </c>
      <c r="F13" s="92">
        <v>61</v>
      </c>
      <c r="G13" s="11">
        <v>25.738396624472575</v>
      </c>
      <c r="H13" s="92">
        <v>123</v>
      </c>
      <c r="I13" s="11">
        <v>51.89873417721519</v>
      </c>
      <c r="J13" s="92">
        <v>14</v>
      </c>
      <c r="K13" s="11">
        <v>5.9071729957805905</v>
      </c>
      <c r="L13" s="92">
        <v>33</v>
      </c>
      <c r="M13" s="11">
        <v>13.924050632911392</v>
      </c>
    </row>
    <row r="14" spans="1:13" s="9" customFormat="1" ht="11.25" customHeight="1">
      <c r="A14" s="93">
        <v>9</v>
      </c>
      <c r="B14" s="12" t="s">
        <v>161</v>
      </c>
      <c r="C14" s="92">
        <v>181</v>
      </c>
      <c r="D14" s="92">
        <v>158</v>
      </c>
      <c r="E14" s="11">
        <v>87.29281767955801</v>
      </c>
      <c r="F14" s="92">
        <v>30</v>
      </c>
      <c r="G14" s="11">
        <v>16.574585635359114</v>
      </c>
      <c r="H14" s="92">
        <v>109</v>
      </c>
      <c r="I14" s="11">
        <v>60.22099447513812</v>
      </c>
      <c r="J14" s="92">
        <v>19</v>
      </c>
      <c r="K14" s="11">
        <v>10.497237569060774</v>
      </c>
      <c r="L14" s="92">
        <v>23</v>
      </c>
      <c r="M14" s="11">
        <v>12.70718232044199</v>
      </c>
    </row>
    <row r="15" spans="1:13" s="9" customFormat="1" ht="11.25" customHeight="1">
      <c r="A15" s="93">
        <v>10</v>
      </c>
      <c r="B15" s="12" t="s">
        <v>162</v>
      </c>
      <c r="C15" s="92">
        <v>223</v>
      </c>
      <c r="D15" s="92">
        <v>211</v>
      </c>
      <c r="E15" s="11">
        <v>94.61883408071749</v>
      </c>
      <c r="F15" s="92">
        <v>48</v>
      </c>
      <c r="G15" s="11">
        <v>21.524663677130047</v>
      </c>
      <c r="H15" s="92">
        <v>150</v>
      </c>
      <c r="I15" s="11">
        <v>67.2645739910314</v>
      </c>
      <c r="J15" s="92">
        <v>13</v>
      </c>
      <c r="K15" s="11">
        <v>5.829596412556054</v>
      </c>
      <c r="L15" s="92">
        <v>12</v>
      </c>
      <c r="M15" s="11">
        <v>5.381165919282512</v>
      </c>
    </row>
    <row r="16" spans="1:13" s="9" customFormat="1" ht="11.25" customHeight="1">
      <c r="A16" s="93">
        <v>11</v>
      </c>
      <c r="B16" s="12" t="s">
        <v>163</v>
      </c>
      <c r="C16" s="92">
        <v>252</v>
      </c>
      <c r="D16" s="92">
        <v>231</v>
      </c>
      <c r="E16" s="11">
        <v>91.66666666666666</v>
      </c>
      <c r="F16" s="92">
        <v>41</v>
      </c>
      <c r="G16" s="11">
        <v>16.26984126984127</v>
      </c>
      <c r="H16" s="92">
        <v>163</v>
      </c>
      <c r="I16" s="11">
        <v>64.68253968253968</v>
      </c>
      <c r="J16" s="92">
        <v>27</v>
      </c>
      <c r="K16" s="11">
        <v>10.714285714285714</v>
      </c>
      <c r="L16" s="92">
        <v>21</v>
      </c>
      <c r="M16" s="11">
        <v>8.333333333333332</v>
      </c>
    </row>
    <row r="17" spans="1:13" s="9" customFormat="1" ht="11.25" customHeight="1">
      <c r="A17" s="93">
        <v>12</v>
      </c>
      <c r="B17" s="12" t="s">
        <v>164</v>
      </c>
      <c r="C17" s="92">
        <v>241</v>
      </c>
      <c r="D17" s="92">
        <v>224</v>
      </c>
      <c r="E17" s="11">
        <v>92.9460580912863</v>
      </c>
      <c r="F17" s="92">
        <v>45</v>
      </c>
      <c r="G17" s="11">
        <v>18.672199170124482</v>
      </c>
      <c r="H17" s="92">
        <v>175</v>
      </c>
      <c r="I17" s="11">
        <v>72.61410788381743</v>
      </c>
      <c r="J17" s="92">
        <v>4</v>
      </c>
      <c r="K17" s="11">
        <v>1.6597510373443984</v>
      </c>
      <c r="L17" s="92">
        <v>17</v>
      </c>
      <c r="M17" s="11">
        <v>7.053941908713693</v>
      </c>
    </row>
    <row r="18" spans="1:13" s="94" customFormat="1" ht="11.25" customHeight="1">
      <c r="A18" s="93">
        <v>13</v>
      </c>
      <c r="B18" s="12" t="s">
        <v>165</v>
      </c>
      <c r="C18" s="92">
        <v>570</v>
      </c>
      <c r="D18" s="92">
        <v>515</v>
      </c>
      <c r="E18" s="11">
        <v>90.35087719298247</v>
      </c>
      <c r="F18" s="92">
        <v>99</v>
      </c>
      <c r="G18" s="11">
        <v>17.36842105263158</v>
      </c>
      <c r="H18" s="92">
        <v>368</v>
      </c>
      <c r="I18" s="11">
        <v>64.56140350877193</v>
      </c>
      <c r="J18" s="92">
        <v>48</v>
      </c>
      <c r="K18" s="11">
        <v>8.421052631578947</v>
      </c>
      <c r="L18" s="92">
        <v>55</v>
      </c>
      <c r="M18" s="11">
        <v>9.649122807017543</v>
      </c>
    </row>
    <row r="19" spans="1:13" s="9" customFormat="1" ht="11.25" customHeight="1">
      <c r="A19" s="93">
        <v>14</v>
      </c>
      <c r="B19" s="12" t="s">
        <v>166</v>
      </c>
      <c r="C19" s="92">
        <v>313</v>
      </c>
      <c r="D19" s="92">
        <v>274</v>
      </c>
      <c r="E19" s="11">
        <v>87.53993610223642</v>
      </c>
      <c r="F19" s="92">
        <v>85</v>
      </c>
      <c r="G19" s="11">
        <v>27.15654952076677</v>
      </c>
      <c r="H19" s="92">
        <v>141</v>
      </c>
      <c r="I19" s="11">
        <v>45.04792332268371</v>
      </c>
      <c r="J19" s="92">
        <v>48</v>
      </c>
      <c r="K19" s="11">
        <v>15.335463258785943</v>
      </c>
      <c r="L19" s="92">
        <v>39</v>
      </c>
      <c r="M19" s="11">
        <v>12.460063897763577</v>
      </c>
    </row>
    <row r="20" spans="1:13" s="9" customFormat="1" ht="11.25" customHeight="1">
      <c r="A20" s="93">
        <v>15</v>
      </c>
      <c r="B20" s="12" t="s">
        <v>167</v>
      </c>
      <c r="C20" s="92">
        <v>187</v>
      </c>
      <c r="D20" s="92">
        <v>182</v>
      </c>
      <c r="E20" s="11">
        <v>97.32620320855615</v>
      </c>
      <c r="F20" s="92">
        <v>38</v>
      </c>
      <c r="G20" s="11">
        <v>20.32085561497326</v>
      </c>
      <c r="H20" s="92">
        <v>126</v>
      </c>
      <c r="I20" s="11">
        <v>67.37967914438502</v>
      </c>
      <c r="J20" s="92">
        <v>18</v>
      </c>
      <c r="K20" s="11">
        <v>9.62566844919786</v>
      </c>
      <c r="L20" s="92">
        <v>5</v>
      </c>
      <c r="M20" s="11">
        <v>2.6737967914438503</v>
      </c>
    </row>
    <row r="21" spans="1:13" s="9" customFormat="1" ht="11.25" customHeight="1">
      <c r="A21" s="93">
        <v>16</v>
      </c>
      <c r="B21" s="12" t="s">
        <v>168</v>
      </c>
      <c r="C21" s="92">
        <v>1269</v>
      </c>
      <c r="D21" s="92">
        <v>1200</v>
      </c>
      <c r="E21" s="11">
        <v>94.56264775413712</v>
      </c>
      <c r="F21" s="92">
        <v>218</v>
      </c>
      <c r="G21" s="11">
        <v>17.17888100866824</v>
      </c>
      <c r="H21" s="92">
        <v>876</v>
      </c>
      <c r="I21" s="11">
        <v>69.03073286052009</v>
      </c>
      <c r="J21" s="92">
        <v>106</v>
      </c>
      <c r="K21" s="11">
        <v>8.353033884948777</v>
      </c>
      <c r="L21" s="92">
        <v>69</v>
      </c>
      <c r="M21" s="11">
        <v>5.4373522458628845</v>
      </c>
    </row>
    <row r="22" spans="1:13" s="9" customFormat="1" ht="11.25" customHeight="1">
      <c r="A22" s="93">
        <v>17</v>
      </c>
      <c r="B22" s="12" t="s">
        <v>169</v>
      </c>
      <c r="C22" s="92">
        <v>304</v>
      </c>
      <c r="D22" s="92">
        <v>255</v>
      </c>
      <c r="E22" s="11">
        <v>83.88157894736842</v>
      </c>
      <c r="F22" s="92">
        <v>72</v>
      </c>
      <c r="G22" s="11">
        <v>23.684210526315788</v>
      </c>
      <c r="H22" s="92">
        <v>147</v>
      </c>
      <c r="I22" s="11">
        <v>48.35526315789473</v>
      </c>
      <c r="J22" s="92">
        <v>36</v>
      </c>
      <c r="K22" s="11">
        <v>11.842105263157894</v>
      </c>
      <c r="L22" s="92">
        <v>49</v>
      </c>
      <c r="M22" s="11">
        <v>16.11842105263158</v>
      </c>
    </row>
    <row r="23" spans="1:13" s="9" customFormat="1" ht="11.25" customHeight="1">
      <c r="A23" s="93">
        <v>18</v>
      </c>
      <c r="B23" s="12" t="s">
        <v>170</v>
      </c>
      <c r="C23" s="92">
        <v>220</v>
      </c>
      <c r="D23" s="92">
        <v>196</v>
      </c>
      <c r="E23" s="11">
        <v>89.0909090909091</v>
      </c>
      <c r="F23" s="92">
        <v>45</v>
      </c>
      <c r="G23" s="11">
        <v>20.454545454545457</v>
      </c>
      <c r="H23" s="92">
        <v>129</v>
      </c>
      <c r="I23" s="11">
        <v>58.63636363636363</v>
      </c>
      <c r="J23" s="92">
        <v>22</v>
      </c>
      <c r="K23" s="11">
        <v>10</v>
      </c>
      <c r="L23" s="92">
        <v>24</v>
      </c>
      <c r="M23" s="11">
        <v>10.909090909090908</v>
      </c>
    </row>
    <row r="24" spans="1:13" s="9" customFormat="1" ht="11.25" customHeight="1">
      <c r="A24" s="93">
        <v>19</v>
      </c>
      <c r="B24" s="12" t="s">
        <v>171</v>
      </c>
      <c r="C24" s="92">
        <v>141</v>
      </c>
      <c r="D24" s="92">
        <v>127</v>
      </c>
      <c r="E24" s="11">
        <v>90.0709219858156</v>
      </c>
      <c r="F24" s="92">
        <v>36</v>
      </c>
      <c r="G24" s="11">
        <v>25.53191489361702</v>
      </c>
      <c r="H24" s="92">
        <v>70</v>
      </c>
      <c r="I24" s="11">
        <v>49.645390070921984</v>
      </c>
      <c r="J24" s="92">
        <v>21</v>
      </c>
      <c r="K24" s="11">
        <v>14.893617021276595</v>
      </c>
      <c r="L24" s="92">
        <v>14</v>
      </c>
      <c r="M24" s="11">
        <v>9.929078014184398</v>
      </c>
    </row>
    <row r="25" spans="1:13" s="9" customFormat="1" ht="11.25" customHeight="1">
      <c r="A25" s="93">
        <v>20</v>
      </c>
      <c r="B25" s="12" t="s">
        <v>172</v>
      </c>
      <c r="C25" s="92">
        <v>261</v>
      </c>
      <c r="D25" s="92">
        <v>235</v>
      </c>
      <c r="E25" s="11">
        <v>90.03831417624522</v>
      </c>
      <c r="F25" s="92">
        <v>75</v>
      </c>
      <c r="G25" s="11">
        <v>28.735632183908045</v>
      </c>
      <c r="H25" s="92">
        <v>143</v>
      </c>
      <c r="I25" s="11">
        <v>54.78927203065134</v>
      </c>
      <c r="J25" s="92">
        <v>17</v>
      </c>
      <c r="K25" s="11">
        <v>6.513409961685824</v>
      </c>
      <c r="L25" s="92">
        <v>26</v>
      </c>
      <c r="M25" s="11">
        <v>9.961685823754788</v>
      </c>
    </row>
    <row r="26" spans="1:13" s="9" customFormat="1" ht="11.25" customHeight="1">
      <c r="A26" s="91">
        <v>21</v>
      </c>
      <c r="B26" s="12" t="s">
        <v>173</v>
      </c>
      <c r="C26" s="92">
        <v>265</v>
      </c>
      <c r="D26" s="92">
        <v>241</v>
      </c>
      <c r="E26" s="11">
        <v>90.9433962264151</v>
      </c>
      <c r="F26" s="92">
        <v>75</v>
      </c>
      <c r="G26" s="11">
        <v>28.30188679245283</v>
      </c>
      <c r="H26" s="92">
        <v>152</v>
      </c>
      <c r="I26" s="11">
        <v>57.35849056603774</v>
      </c>
      <c r="J26" s="92">
        <v>14</v>
      </c>
      <c r="K26" s="11">
        <v>5.283018867924529</v>
      </c>
      <c r="L26" s="92">
        <v>24</v>
      </c>
      <c r="M26" s="11">
        <v>9.056603773584905</v>
      </c>
    </row>
    <row r="27" spans="1:13" s="9" customFormat="1" ht="11.25" customHeight="1">
      <c r="A27" s="93">
        <v>22</v>
      </c>
      <c r="B27" s="12" t="s">
        <v>174</v>
      </c>
      <c r="C27" s="92">
        <v>144</v>
      </c>
      <c r="D27" s="92">
        <v>130</v>
      </c>
      <c r="E27" s="11">
        <v>90.27777777777779</v>
      </c>
      <c r="F27" s="92">
        <v>24</v>
      </c>
      <c r="G27" s="11">
        <v>16.666666666666664</v>
      </c>
      <c r="H27" s="92">
        <v>100</v>
      </c>
      <c r="I27" s="11">
        <v>69.44444444444444</v>
      </c>
      <c r="J27" s="92">
        <v>6</v>
      </c>
      <c r="K27" s="11">
        <v>4.166666666666666</v>
      </c>
      <c r="L27" s="92">
        <v>14</v>
      </c>
      <c r="M27" s="11">
        <v>9.722222222222223</v>
      </c>
    </row>
    <row r="28" spans="1:13" s="94" customFormat="1" ht="11.25" customHeight="1">
      <c r="A28" s="93">
        <v>23</v>
      </c>
      <c r="B28" s="12" t="s">
        <v>175</v>
      </c>
      <c r="C28" s="92">
        <v>1382</v>
      </c>
      <c r="D28" s="92">
        <v>1141</v>
      </c>
      <c r="E28" s="11">
        <v>82.56150506512301</v>
      </c>
      <c r="F28" s="92">
        <v>292</v>
      </c>
      <c r="G28" s="11">
        <v>21.1287988422576</v>
      </c>
      <c r="H28" s="92">
        <v>767</v>
      </c>
      <c r="I28" s="11">
        <v>55.499276410998554</v>
      </c>
      <c r="J28" s="92">
        <v>82</v>
      </c>
      <c r="K28" s="11">
        <v>5.933429811866859</v>
      </c>
      <c r="L28" s="92">
        <v>241</v>
      </c>
      <c r="M28" s="11">
        <v>17.43849493487699</v>
      </c>
    </row>
    <row r="29" spans="1:13" s="9" customFormat="1" ht="11.25" customHeight="1">
      <c r="A29" s="93">
        <v>24</v>
      </c>
      <c r="B29" s="12" t="s">
        <v>176</v>
      </c>
      <c r="C29" s="92">
        <v>350</v>
      </c>
      <c r="D29" s="92">
        <v>303</v>
      </c>
      <c r="E29" s="11">
        <v>86.57142857142858</v>
      </c>
      <c r="F29" s="92">
        <v>85</v>
      </c>
      <c r="G29" s="11">
        <v>24.285714285714285</v>
      </c>
      <c r="H29" s="92">
        <v>179</v>
      </c>
      <c r="I29" s="11">
        <v>51.142857142857146</v>
      </c>
      <c r="J29" s="92">
        <v>39</v>
      </c>
      <c r="K29" s="11">
        <v>11.142857142857142</v>
      </c>
      <c r="L29" s="92">
        <v>47</v>
      </c>
      <c r="M29" s="11">
        <v>13.428571428571429</v>
      </c>
    </row>
    <row r="30" spans="1:13" s="9" customFormat="1" ht="11.25" customHeight="1">
      <c r="A30" s="93">
        <v>25</v>
      </c>
      <c r="B30" s="12" t="s">
        <v>177</v>
      </c>
      <c r="C30" s="92">
        <v>504</v>
      </c>
      <c r="D30" s="92">
        <v>447</v>
      </c>
      <c r="E30" s="11">
        <v>88.69047619047619</v>
      </c>
      <c r="F30" s="92">
        <v>97</v>
      </c>
      <c r="G30" s="11">
        <v>19.246031746031747</v>
      </c>
      <c r="H30" s="92">
        <v>295</v>
      </c>
      <c r="I30" s="11">
        <v>58.53174603174603</v>
      </c>
      <c r="J30" s="92">
        <v>55</v>
      </c>
      <c r="K30" s="11">
        <v>10.912698412698413</v>
      </c>
      <c r="L30" s="92">
        <v>57</v>
      </c>
      <c r="M30" s="11">
        <v>11.30952380952381</v>
      </c>
    </row>
    <row r="31" spans="1:13" s="9" customFormat="1" ht="11.25" customHeight="1">
      <c r="A31" s="93">
        <v>26</v>
      </c>
      <c r="B31" s="12" t="s">
        <v>178</v>
      </c>
      <c r="C31" s="92">
        <v>1147</v>
      </c>
      <c r="D31" s="92">
        <v>991</v>
      </c>
      <c r="E31" s="11">
        <v>86.39930252833479</v>
      </c>
      <c r="F31" s="92">
        <v>334</v>
      </c>
      <c r="G31" s="11">
        <v>29.11944202266783</v>
      </c>
      <c r="H31" s="92">
        <v>536</v>
      </c>
      <c r="I31" s="11">
        <v>46.73060156931125</v>
      </c>
      <c r="J31" s="92">
        <v>121</v>
      </c>
      <c r="K31" s="11">
        <v>10.54925893635571</v>
      </c>
      <c r="L31" s="92">
        <v>156</v>
      </c>
      <c r="M31" s="11">
        <v>13.600697471665214</v>
      </c>
    </row>
    <row r="32" spans="1:13" s="9" customFormat="1" ht="11.25" customHeight="1">
      <c r="A32" s="93">
        <v>27</v>
      </c>
      <c r="B32" s="12" t="s">
        <v>179</v>
      </c>
      <c r="C32" s="92">
        <v>267</v>
      </c>
      <c r="D32" s="92">
        <v>250</v>
      </c>
      <c r="E32" s="11">
        <v>93.63295880149812</v>
      </c>
      <c r="F32" s="92">
        <v>57</v>
      </c>
      <c r="G32" s="11">
        <v>21.34831460674157</v>
      </c>
      <c r="H32" s="92">
        <v>174</v>
      </c>
      <c r="I32" s="11">
        <v>65.1685393258427</v>
      </c>
      <c r="J32" s="92">
        <v>19</v>
      </c>
      <c r="K32" s="11">
        <v>7.116104868913857</v>
      </c>
      <c r="L32" s="92">
        <v>17</v>
      </c>
      <c r="M32" s="11">
        <v>6.367041198501873</v>
      </c>
    </row>
    <row r="33" spans="1:13" s="9" customFormat="1" ht="11.25" customHeight="1">
      <c r="A33" s="93">
        <v>28</v>
      </c>
      <c r="B33" s="12" t="s">
        <v>180</v>
      </c>
      <c r="C33" s="92">
        <v>406</v>
      </c>
      <c r="D33" s="92">
        <v>366</v>
      </c>
      <c r="E33" s="11">
        <v>90.14778325123153</v>
      </c>
      <c r="F33" s="92">
        <v>112</v>
      </c>
      <c r="G33" s="11">
        <v>27.586206896551722</v>
      </c>
      <c r="H33" s="92">
        <v>231</v>
      </c>
      <c r="I33" s="11">
        <v>56.896551724137936</v>
      </c>
      <c r="J33" s="92">
        <v>23</v>
      </c>
      <c r="K33" s="11">
        <v>5.665024630541872</v>
      </c>
      <c r="L33" s="92">
        <v>40</v>
      </c>
      <c r="M33" s="11">
        <v>9.852216748768473</v>
      </c>
    </row>
    <row r="34" spans="1:13" s="9" customFormat="1" ht="11.25" customHeight="1">
      <c r="A34" s="93">
        <v>29</v>
      </c>
      <c r="B34" s="12" t="s">
        <v>181</v>
      </c>
      <c r="C34" s="92">
        <v>415</v>
      </c>
      <c r="D34" s="92">
        <v>333</v>
      </c>
      <c r="E34" s="11">
        <v>80.24096385542168</v>
      </c>
      <c r="F34" s="92">
        <v>114</v>
      </c>
      <c r="G34" s="11">
        <v>27.469879518072286</v>
      </c>
      <c r="H34" s="92">
        <v>183</v>
      </c>
      <c r="I34" s="11">
        <v>44.096385542168676</v>
      </c>
      <c r="J34" s="92">
        <v>36</v>
      </c>
      <c r="K34" s="11">
        <v>8.674698795180722</v>
      </c>
      <c r="L34" s="92">
        <v>82</v>
      </c>
      <c r="M34" s="11">
        <v>19.759036144578314</v>
      </c>
    </row>
    <row r="35" spans="1:13" s="9" customFormat="1" ht="11.25" customHeight="1">
      <c r="A35" s="93">
        <v>30</v>
      </c>
      <c r="B35" s="12" t="s">
        <v>182</v>
      </c>
      <c r="C35" s="92">
        <v>282</v>
      </c>
      <c r="D35" s="92">
        <v>252</v>
      </c>
      <c r="E35" s="11">
        <v>89.36170212765957</v>
      </c>
      <c r="F35" s="92">
        <v>57</v>
      </c>
      <c r="G35" s="11">
        <v>20.212765957446805</v>
      </c>
      <c r="H35" s="92">
        <v>182</v>
      </c>
      <c r="I35" s="11">
        <v>64.53900709219859</v>
      </c>
      <c r="J35" s="92">
        <v>13</v>
      </c>
      <c r="K35" s="11">
        <v>4.609929078014184</v>
      </c>
      <c r="L35" s="92">
        <v>30</v>
      </c>
      <c r="M35" s="11">
        <v>10.638297872340425</v>
      </c>
    </row>
    <row r="36" spans="1:13" s="9" customFormat="1" ht="11.25" customHeight="1">
      <c r="A36" s="93">
        <v>31</v>
      </c>
      <c r="B36" s="12" t="s">
        <v>183</v>
      </c>
      <c r="C36" s="92">
        <v>252</v>
      </c>
      <c r="D36" s="92">
        <v>234</v>
      </c>
      <c r="E36" s="11">
        <v>92.85714285714286</v>
      </c>
      <c r="F36" s="92">
        <v>63</v>
      </c>
      <c r="G36" s="11">
        <v>25</v>
      </c>
      <c r="H36" s="92">
        <v>166</v>
      </c>
      <c r="I36" s="11">
        <v>65.87301587301587</v>
      </c>
      <c r="J36" s="92">
        <v>5</v>
      </c>
      <c r="K36" s="11">
        <v>1.984126984126984</v>
      </c>
      <c r="L36" s="92">
        <v>18</v>
      </c>
      <c r="M36" s="11">
        <v>7.142857142857142</v>
      </c>
    </row>
    <row r="37" spans="1:13" s="9" customFormat="1" ht="11.25" customHeight="1">
      <c r="A37" s="93">
        <v>32</v>
      </c>
      <c r="B37" s="12" t="s">
        <v>184</v>
      </c>
      <c r="C37" s="92">
        <v>139</v>
      </c>
      <c r="D37" s="92">
        <v>130</v>
      </c>
      <c r="E37" s="11">
        <v>93.5251798561151</v>
      </c>
      <c r="F37" s="92">
        <v>39</v>
      </c>
      <c r="G37" s="11">
        <v>28.05755395683453</v>
      </c>
      <c r="H37" s="92">
        <v>87</v>
      </c>
      <c r="I37" s="11">
        <v>62.589928057553955</v>
      </c>
      <c r="J37" s="92">
        <v>4</v>
      </c>
      <c r="K37" s="11">
        <v>2.877697841726619</v>
      </c>
      <c r="L37" s="92">
        <v>9</v>
      </c>
      <c r="M37" s="11">
        <v>6.474820143884892</v>
      </c>
    </row>
    <row r="38" spans="1:13" s="9" customFormat="1" ht="11.25" customHeight="1">
      <c r="A38" s="93">
        <v>33</v>
      </c>
      <c r="B38" s="12" t="s">
        <v>185</v>
      </c>
      <c r="C38" s="92">
        <v>115</v>
      </c>
      <c r="D38" s="92">
        <v>100</v>
      </c>
      <c r="E38" s="11">
        <v>86.95652173913044</v>
      </c>
      <c r="F38" s="92">
        <v>16</v>
      </c>
      <c r="G38" s="11">
        <v>13.91304347826087</v>
      </c>
      <c r="H38" s="92">
        <v>69</v>
      </c>
      <c r="I38" s="11">
        <v>60</v>
      </c>
      <c r="J38" s="92">
        <v>15</v>
      </c>
      <c r="K38" s="11">
        <v>13.043478260869565</v>
      </c>
      <c r="L38" s="92">
        <v>15</v>
      </c>
      <c r="M38" s="11">
        <v>13.043478260869565</v>
      </c>
    </row>
    <row r="39" spans="1:13" s="9" customFormat="1" ht="11.25" customHeight="1">
      <c r="A39" s="91">
        <v>34</v>
      </c>
      <c r="B39" s="12" t="s">
        <v>186</v>
      </c>
      <c r="C39" s="92">
        <v>254</v>
      </c>
      <c r="D39" s="92">
        <v>233</v>
      </c>
      <c r="E39" s="11">
        <v>91.73228346456693</v>
      </c>
      <c r="F39" s="92">
        <v>62</v>
      </c>
      <c r="G39" s="11">
        <v>24.409448818897637</v>
      </c>
      <c r="H39" s="92">
        <v>135</v>
      </c>
      <c r="I39" s="11">
        <v>53.14960629921261</v>
      </c>
      <c r="J39" s="92">
        <v>36</v>
      </c>
      <c r="K39" s="11">
        <v>14.173228346456693</v>
      </c>
      <c r="L39" s="92">
        <v>21</v>
      </c>
      <c r="M39" s="11">
        <v>8.267716535433072</v>
      </c>
    </row>
    <row r="40" spans="1:13" s="9" customFormat="1" ht="11.25" customHeight="1">
      <c r="A40" s="93">
        <v>35</v>
      </c>
      <c r="B40" s="12" t="s">
        <v>187</v>
      </c>
      <c r="C40" s="92">
        <v>390</v>
      </c>
      <c r="D40" s="92">
        <v>347</v>
      </c>
      <c r="E40" s="11">
        <v>88.97435897435896</v>
      </c>
      <c r="F40" s="92">
        <v>119</v>
      </c>
      <c r="G40" s="11">
        <v>30.512820512820515</v>
      </c>
      <c r="H40" s="92">
        <v>223</v>
      </c>
      <c r="I40" s="11">
        <v>57.179487179487175</v>
      </c>
      <c r="J40" s="92">
        <v>5</v>
      </c>
      <c r="K40" s="11">
        <v>1.282051282051282</v>
      </c>
      <c r="L40" s="92">
        <v>43</v>
      </c>
      <c r="M40" s="11">
        <v>11.025641025641026</v>
      </c>
    </row>
    <row r="41" spans="1:13" s="9" customFormat="1" ht="11.25" customHeight="1">
      <c r="A41" s="93">
        <v>36</v>
      </c>
      <c r="B41" s="12" t="s">
        <v>188</v>
      </c>
      <c r="C41" s="92">
        <v>219</v>
      </c>
      <c r="D41" s="92">
        <v>202</v>
      </c>
      <c r="E41" s="11">
        <v>92.23744292237443</v>
      </c>
      <c r="F41" s="92">
        <v>68</v>
      </c>
      <c r="G41" s="11">
        <v>31.05022831050228</v>
      </c>
      <c r="H41" s="92">
        <v>123</v>
      </c>
      <c r="I41" s="11">
        <v>56.16438356164384</v>
      </c>
      <c r="J41" s="92">
        <v>11</v>
      </c>
      <c r="K41" s="11">
        <v>5.0228310502283104</v>
      </c>
      <c r="L41" s="92">
        <v>17</v>
      </c>
      <c r="M41" s="11">
        <v>7.76255707762557</v>
      </c>
    </row>
    <row r="42" spans="1:13" s="94" customFormat="1" ht="11.25" customHeight="1">
      <c r="A42" s="93">
        <v>37</v>
      </c>
      <c r="B42" s="12" t="s">
        <v>189</v>
      </c>
      <c r="C42" s="92">
        <v>273</v>
      </c>
      <c r="D42" s="92">
        <v>247</v>
      </c>
      <c r="E42" s="11">
        <v>90.47619047619048</v>
      </c>
      <c r="F42" s="92">
        <v>95</v>
      </c>
      <c r="G42" s="11">
        <v>34.798534798534796</v>
      </c>
      <c r="H42" s="92">
        <v>129</v>
      </c>
      <c r="I42" s="11">
        <v>47.25274725274725</v>
      </c>
      <c r="J42" s="92">
        <v>23</v>
      </c>
      <c r="K42" s="11">
        <v>8.424908424908425</v>
      </c>
      <c r="L42" s="92">
        <v>25</v>
      </c>
      <c r="M42" s="11">
        <v>9.157509157509157</v>
      </c>
    </row>
    <row r="43" spans="1:13" s="9" customFormat="1" ht="11.25" customHeight="1">
      <c r="A43" s="93">
        <v>38</v>
      </c>
      <c r="B43" s="12" t="s">
        <v>190</v>
      </c>
      <c r="C43" s="92">
        <v>1217</v>
      </c>
      <c r="D43" s="92">
        <v>1003</v>
      </c>
      <c r="E43" s="11">
        <v>82.41577649958916</v>
      </c>
      <c r="F43" s="92">
        <v>472</v>
      </c>
      <c r="G43" s="11">
        <v>38.78389482333608</v>
      </c>
      <c r="H43" s="92">
        <v>453</v>
      </c>
      <c r="I43" s="11">
        <v>37.22267871815941</v>
      </c>
      <c r="J43" s="92">
        <v>78</v>
      </c>
      <c r="K43" s="11">
        <v>6.4092029580936725</v>
      </c>
      <c r="L43" s="92">
        <v>214</v>
      </c>
      <c r="M43" s="11">
        <v>17.584223500410847</v>
      </c>
    </row>
    <row r="44" spans="1:13" s="9" customFormat="1" ht="11.25" customHeight="1">
      <c r="A44" s="93">
        <v>39</v>
      </c>
      <c r="B44" s="12" t="s">
        <v>191</v>
      </c>
      <c r="C44" s="92">
        <v>1521</v>
      </c>
      <c r="D44" s="92">
        <v>1237</v>
      </c>
      <c r="E44" s="11">
        <v>81.32807363576595</v>
      </c>
      <c r="F44" s="92">
        <v>365</v>
      </c>
      <c r="G44" s="11">
        <v>23.997370151216305</v>
      </c>
      <c r="H44" s="92">
        <v>771</v>
      </c>
      <c r="I44" s="11">
        <v>50.69033530571993</v>
      </c>
      <c r="J44" s="92">
        <v>101</v>
      </c>
      <c r="K44" s="11">
        <v>6.640368178829717</v>
      </c>
      <c r="L44" s="92">
        <v>284</v>
      </c>
      <c r="M44" s="11">
        <v>18.671926364234057</v>
      </c>
    </row>
    <row r="45" spans="1:13" s="9" customFormat="1" ht="11.25" customHeight="1">
      <c r="A45" s="93">
        <v>40</v>
      </c>
      <c r="B45" s="12" t="s">
        <v>270</v>
      </c>
      <c r="C45" s="92">
        <v>231</v>
      </c>
      <c r="D45" s="92">
        <v>200</v>
      </c>
      <c r="E45" s="11">
        <v>86.58008658008657</v>
      </c>
      <c r="F45" s="92">
        <v>56</v>
      </c>
      <c r="G45" s="11">
        <v>24.242424242424242</v>
      </c>
      <c r="H45" s="92">
        <v>112</v>
      </c>
      <c r="I45" s="11">
        <v>48.484848484848484</v>
      </c>
      <c r="J45" s="92">
        <v>32</v>
      </c>
      <c r="K45" s="11">
        <v>13.852813852813853</v>
      </c>
      <c r="L45" s="92">
        <v>31</v>
      </c>
      <c r="M45" s="11">
        <v>13.41991341991342</v>
      </c>
    </row>
    <row r="46" spans="1:13" s="9" customFormat="1" ht="11.25" customHeight="1">
      <c r="A46" s="93">
        <v>41</v>
      </c>
      <c r="B46" s="12" t="s">
        <v>192</v>
      </c>
      <c r="C46" s="92">
        <v>1101</v>
      </c>
      <c r="D46" s="92">
        <v>932</v>
      </c>
      <c r="E46" s="11">
        <v>84.6503178928247</v>
      </c>
      <c r="F46" s="92">
        <v>255</v>
      </c>
      <c r="G46" s="11">
        <v>23.160762942779293</v>
      </c>
      <c r="H46" s="92">
        <v>556</v>
      </c>
      <c r="I46" s="11">
        <v>50.49954586739328</v>
      </c>
      <c r="J46" s="92">
        <v>121</v>
      </c>
      <c r="K46" s="11">
        <v>10.990009082652135</v>
      </c>
      <c r="L46" s="92">
        <v>169</v>
      </c>
      <c r="M46" s="11">
        <v>15.349682107175294</v>
      </c>
    </row>
    <row r="47" spans="1:13" s="9" customFormat="1" ht="11.25" customHeight="1">
      <c r="A47" s="93">
        <v>42</v>
      </c>
      <c r="B47" s="12" t="s">
        <v>193</v>
      </c>
      <c r="C47" s="92">
        <v>2650</v>
      </c>
      <c r="D47" s="92">
        <v>2340</v>
      </c>
      <c r="E47" s="11">
        <v>88.30188679245283</v>
      </c>
      <c r="F47" s="92">
        <v>786</v>
      </c>
      <c r="G47" s="11">
        <v>29.660377358490564</v>
      </c>
      <c r="H47" s="92">
        <v>1356</v>
      </c>
      <c r="I47" s="11">
        <v>51.16981132075472</v>
      </c>
      <c r="J47" s="92">
        <v>198</v>
      </c>
      <c r="K47" s="11">
        <v>7.471698113207548</v>
      </c>
      <c r="L47" s="92">
        <v>310</v>
      </c>
      <c r="M47" s="11">
        <v>11.69811320754717</v>
      </c>
    </row>
    <row r="48" spans="1:13" s="9" customFormat="1" ht="11.25" customHeight="1">
      <c r="A48" s="93">
        <v>43</v>
      </c>
      <c r="B48" s="12" t="s">
        <v>194</v>
      </c>
      <c r="C48" s="92">
        <v>717</v>
      </c>
      <c r="D48" s="92">
        <v>625</v>
      </c>
      <c r="E48" s="11">
        <v>87.16875871687587</v>
      </c>
      <c r="F48" s="92">
        <v>196</v>
      </c>
      <c r="G48" s="11">
        <v>27.33612273361227</v>
      </c>
      <c r="H48" s="92">
        <v>357</v>
      </c>
      <c r="I48" s="11">
        <v>49.7907949790795</v>
      </c>
      <c r="J48" s="92">
        <v>72</v>
      </c>
      <c r="K48" s="11">
        <v>10.0418410041841</v>
      </c>
      <c r="L48" s="92">
        <v>92</v>
      </c>
      <c r="M48" s="11">
        <v>12.831241283124129</v>
      </c>
    </row>
    <row r="49" spans="1:13" s="9" customFormat="1" ht="11.25" customHeight="1">
      <c r="A49" s="93">
        <v>44</v>
      </c>
      <c r="B49" s="95" t="s">
        <v>195</v>
      </c>
      <c r="C49" s="92">
        <v>349</v>
      </c>
      <c r="D49" s="92">
        <v>304</v>
      </c>
      <c r="E49" s="11">
        <v>87.10601719197709</v>
      </c>
      <c r="F49" s="92">
        <v>107</v>
      </c>
      <c r="G49" s="11">
        <v>30.659025787965614</v>
      </c>
      <c r="H49" s="92">
        <v>145</v>
      </c>
      <c r="I49" s="11">
        <v>41.54727793696275</v>
      </c>
      <c r="J49" s="92">
        <v>52</v>
      </c>
      <c r="K49" s="11">
        <v>14.899713467048711</v>
      </c>
      <c r="L49" s="92">
        <v>45</v>
      </c>
      <c r="M49" s="11">
        <v>12.893982808022923</v>
      </c>
    </row>
    <row r="50" spans="1:13" s="9" customFormat="1" ht="11.25" customHeight="1">
      <c r="A50" s="93">
        <v>45</v>
      </c>
      <c r="B50" s="95" t="s">
        <v>196</v>
      </c>
      <c r="C50" s="92">
        <v>252</v>
      </c>
      <c r="D50" s="92">
        <v>218</v>
      </c>
      <c r="E50" s="11">
        <v>86.5079365079365</v>
      </c>
      <c r="F50" s="92">
        <v>74</v>
      </c>
      <c r="G50" s="11">
        <v>29.365079365079367</v>
      </c>
      <c r="H50" s="92">
        <v>137</v>
      </c>
      <c r="I50" s="11">
        <v>54.36507936507936</v>
      </c>
      <c r="J50" s="92">
        <v>7</v>
      </c>
      <c r="K50" s="11">
        <v>2.7777777777777777</v>
      </c>
      <c r="L50" s="92">
        <v>34</v>
      </c>
      <c r="M50" s="11">
        <v>13.492063492063492</v>
      </c>
    </row>
    <row r="51" spans="1:13" s="94" customFormat="1" ht="11.25" customHeight="1">
      <c r="A51" s="93">
        <v>46</v>
      </c>
      <c r="B51" s="12" t="s">
        <v>248</v>
      </c>
      <c r="C51" s="92">
        <v>172</v>
      </c>
      <c r="D51" s="92">
        <v>148</v>
      </c>
      <c r="E51" s="11">
        <v>86.04651162790698</v>
      </c>
      <c r="F51" s="92">
        <v>50</v>
      </c>
      <c r="G51" s="11">
        <v>29.069767441860467</v>
      </c>
      <c r="H51" s="92">
        <v>90</v>
      </c>
      <c r="I51" s="11">
        <v>52.32558139534884</v>
      </c>
      <c r="J51" s="92">
        <v>8</v>
      </c>
      <c r="K51" s="11">
        <v>4.651162790697675</v>
      </c>
      <c r="L51" s="92">
        <v>24</v>
      </c>
      <c r="M51" s="11">
        <v>13.953488372093023</v>
      </c>
    </row>
    <row r="52" spans="1:13" s="94" customFormat="1" ht="11.25" customHeight="1">
      <c r="A52" s="93">
        <v>47</v>
      </c>
      <c r="B52" s="12" t="s">
        <v>197</v>
      </c>
      <c r="C52" s="92">
        <v>1369</v>
      </c>
      <c r="D52" s="92">
        <v>1174</v>
      </c>
      <c r="E52" s="11">
        <v>85.75602629656683</v>
      </c>
      <c r="F52" s="92">
        <v>379</v>
      </c>
      <c r="G52" s="11">
        <v>27.684441197954712</v>
      </c>
      <c r="H52" s="92">
        <v>705</v>
      </c>
      <c r="I52" s="11">
        <v>51.49744338933529</v>
      </c>
      <c r="J52" s="92">
        <v>90</v>
      </c>
      <c r="K52" s="11">
        <v>6.574141709276844</v>
      </c>
      <c r="L52" s="92">
        <v>195</v>
      </c>
      <c r="M52" s="11">
        <v>14.243973703433163</v>
      </c>
    </row>
    <row r="53" spans="1:13" s="94" customFormat="1" ht="11.25" customHeight="1">
      <c r="A53" s="93">
        <v>48</v>
      </c>
      <c r="B53" s="12" t="s">
        <v>198</v>
      </c>
      <c r="C53" s="92">
        <v>561</v>
      </c>
      <c r="D53" s="92">
        <v>490</v>
      </c>
      <c r="E53" s="11">
        <v>87.34402852049911</v>
      </c>
      <c r="F53" s="92">
        <v>172</v>
      </c>
      <c r="G53" s="11">
        <v>30.65953654188948</v>
      </c>
      <c r="H53" s="92">
        <v>264</v>
      </c>
      <c r="I53" s="11">
        <v>47.05882352941176</v>
      </c>
      <c r="J53" s="92">
        <v>54</v>
      </c>
      <c r="K53" s="11">
        <v>9.62566844919786</v>
      </c>
      <c r="L53" s="92">
        <v>71</v>
      </c>
      <c r="M53" s="11">
        <v>12.655971479500892</v>
      </c>
    </row>
    <row r="54" spans="1:13" s="9" customFormat="1" ht="11.25" customHeight="1">
      <c r="A54" s="93">
        <v>49</v>
      </c>
      <c r="B54" s="95" t="s">
        <v>199</v>
      </c>
      <c r="C54" s="92">
        <v>214</v>
      </c>
      <c r="D54" s="92">
        <v>202</v>
      </c>
      <c r="E54" s="11">
        <v>94.39252336448598</v>
      </c>
      <c r="F54" s="92">
        <v>20</v>
      </c>
      <c r="G54" s="11">
        <v>9.345794392523365</v>
      </c>
      <c r="H54" s="92">
        <v>165</v>
      </c>
      <c r="I54" s="11">
        <v>77.10280373831776</v>
      </c>
      <c r="J54" s="92">
        <v>17</v>
      </c>
      <c r="K54" s="11">
        <v>7.943925233644859</v>
      </c>
      <c r="L54" s="92">
        <v>12</v>
      </c>
      <c r="M54" s="11">
        <v>5.607476635514018</v>
      </c>
    </row>
    <row r="55" spans="1:13" s="9" customFormat="1" ht="11.25" customHeight="1">
      <c r="A55" s="93">
        <v>50</v>
      </c>
      <c r="B55" s="95" t="s">
        <v>200</v>
      </c>
      <c r="C55" s="92">
        <v>260</v>
      </c>
      <c r="D55" s="92">
        <v>230</v>
      </c>
      <c r="E55" s="11">
        <v>88.46153846153845</v>
      </c>
      <c r="F55" s="92">
        <v>78</v>
      </c>
      <c r="G55" s="11">
        <v>30</v>
      </c>
      <c r="H55" s="92">
        <v>140</v>
      </c>
      <c r="I55" s="11">
        <v>53.84615384615385</v>
      </c>
      <c r="J55" s="92">
        <v>12</v>
      </c>
      <c r="K55" s="11">
        <v>4.615384615384616</v>
      </c>
      <c r="L55" s="92">
        <v>30</v>
      </c>
      <c r="M55" s="11">
        <v>11.538461538461538</v>
      </c>
    </row>
    <row r="56" spans="1:13" s="9" customFormat="1" ht="11.25" customHeight="1">
      <c r="A56" s="93">
        <v>51</v>
      </c>
      <c r="B56" s="12" t="s">
        <v>201</v>
      </c>
      <c r="C56" s="92">
        <v>468</v>
      </c>
      <c r="D56" s="92">
        <v>410</v>
      </c>
      <c r="E56" s="11">
        <v>87.6068376068376</v>
      </c>
      <c r="F56" s="92">
        <v>133</v>
      </c>
      <c r="G56" s="11">
        <v>28.418803418803417</v>
      </c>
      <c r="H56" s="92">
        <v>246</v>
      </c>
      <c r="I56" s="11">
        <v>52.56410256410257</v>
      </c>
      <c r="J56" s="92">
        <v>31</v>
      </c>
      <c r="K56" s="11">
        <v>6.623931623931624</v>
      </c>
      <c r="L56" s="92">
        <v>58</v>
      </c>
      <c r="M56" s="11">
        <v>12.393162393162394</v>
      </c>
    </row>
    <row r="57" spans="1:13" s="9" customFormat="1" ht="11.25" customHeight="1">
      <c r="A57" s="93">
        <v>52</v>
      </c>
      <c r="B57" s="12" t="s">
        <v>202</v>
      </c>
      <c r="C57" s="92">
        <v>89</v>
      </c>
      <c r="D57" s="92">
        <v>84</v>
      </c>
      <c r="E57" s="11">
        <v>94.3820224719101</v>
      </c>
      <c r="F57" s="92">
        <v>37</v>
      </c>
      <c r="G57" s="11">
        <v>41.57303370786517</v>
      </c>
      <c r="H57" s="92">
        <v>31</v>
      </c>
      <c r="I57" s="11">
        <v>34.831460674157306</v>
      </c>
      <c r="J57" s="92">
        <v>16</v>
      </c>
      <c r="K57" s="11">
        <v>17.97752808988764</v>
      </c>
      <c r="L57" s="92">
        <v>5</v>
      </c>
      <c r="M57" s="11">
        <v>5.617977528089887</v>
      </c>
    </row>
    <row r="58" spans="1:13" s="9" customFormat="1" ht="11.25" customHeight="1">
      <c r="A58" s="93">
        <v>53</v>
      </c>
      <c r="B58" s="12" t="s">
        <v>271</v>
      </c>
      <c r="C58" s="92">
        <v>1512</v>
      </c>
      <c r="D58" s="92">
        <v>1296</v>
      </c>
      <c r="E58" s="11">
        <v>85.71428571428571</v>
      </c>
      <c r="F58" s="92">
        <v>334</v>
      </c>
      <c r="G58" s="11">
        <v>22.08994708994709</v>
      </c>
      <c r="H58" s="92">
        <v>864</v>
      </c>
      <c r="I58" s="11">
        <v>57.14285714285714</v>
      </c>
      <c r="J58" s="92">
        <v>98</v>
      </c>
      <c r="K58" s="11">
        <v>6.481481481481481</v>
      </c>
      <c r="L58" s="92">
        <v>216</v>
      </c>
      <c r="M58" s="11">
        <v>14.285714285714285</v>
      </c>
    </row>
    <row r="59" spans="1:13" s="9" customFormat="1" ht="11.25" customHeight="1">
      <c r="A59" s="93"/>
      <c r="B59" s="12" t="s">
        <v>272</v>
      </c>
      <c r="C59" s="92">
        <v>1589</v>
      </c>
      <c r="D59" s="92">
        <v>1303</v>
      </c>
      <c r="E59" s="11">
        <v>82.00125865324102</v>
      </c>
      <c r="F59" s="92">
        <v>231</v>
      </c>
      <c r="G59" s="11">
        <v>14.537444933920703</v>
      </c>
      <c r="H59" s="92">
        <v>654</v>
      </c>
      <c r="I59" s="11">
        <v>41.15796098174953</v>
      </c>
      <c r="J59" s="92">
        <v>418</v>
      </c>
      <c r="K59" s="11">
        <v>26.305852737570802</v>
      </c>
      <c r="L59" s="92">
        <v>286</v>
      </c>
      <c r="M59" s="11">
        <v>17.99874134675897</v>
      </c>
    </row>
    <row r="60" spans="1:13" s="9" customFormat="1" ht="11.25" customHeight="1">
      <c r="A60" s="93">
        <v>54</v>
      </c>
      <c r="B60" s="12" t="s">
        <v>203</v>
      </c>
      <c r="C60" s="92">
        <v>1425</v>
      </c>
      <c r="D60" s="92">
        <v>1154</v>
      </c>
      <c r="E60" s="11">
        <v>80.98245614035088</v>
      </c>
      <c r="F60" s="92">
        <v>323</v>
      </c>
      <c r="G60" s="11">
        <v>22.666666666666664</v>
      </c>
      <c r="H60" s="92">
        <v>661</v>
      </c>
      <c r="I60" s="11">
        <v>46.385964912280706</v>
      </c>
      <c r="J60" s="92">
        <v>170</v>
      </c>
      <c r="K60" s="11">
        <v>11.929824561403509</v>
      </c>
      <c r="L60" s="92">
        <v>271</v>
      </c>
      <c r="M60" s="11">
        <v>19.017543859649123</v>
      </c>
    </row>
    <row r="61" spans="1:13" s="9" customFormat="1" ht="11.25" customHeight="1">
      <c r="A61" s="93">
        <v>55</v>
      </c>
      <c r="B61" s="12" t="s">
        <v>204</v>
      </c>
      <c r="C61" s="92">
        <v>1486</v>
      </c>
      <c r="D61" s="92">
        <v>1203</v>
      </c>
      <c r="E61" s="11">
        <v>80.95558546433378</v>
      </c>
      <c r="F61" s="92">
        <v>308</v>
      </c>
      <c r="G61" s="11">
        <v>20.72678331090175</v>
      </c>
      <c r="H61" s="92">
        <v>741</v>
      </c>
      <c r="I61" s="11">
        <v>49.86541049798115</v>
      </c>
      <c r="J61" s="92">
        <v>154</v>
      </c>
      <c r="K61" s="11">
        <v>10.363391655450876</v>
      </c>
      <c r="L61" s="92">
        <v>283</v>
      </c>
      <c r="M61" s="11">
        <v>19.044414535666217</v>
      </c>
    </row>
    <row r="62" spans="1:13" s="9" customFormat="1" ht="11.25" customHeight="1">
      <c r="A62" s="91">
        <v>56</v>
      </c>
      <c r="B62" s="12" t="s">
        <v>205</v>
      </c>
      <c r="C62" s="92">
        <v>1536</v>
      </c>
      <c r="D62" s="92">
        <v>1285</v>
      </c>
      <c r="E62" s="11">
        <v>83.65885416666666</v>
      </c>
      <c r="F62" s="92">
        <v>389</v>
      </c>
      <c r="G62" s="11">
        <v>25.325520833333332</v>
      </c>
      <c r="H62" s="92">
        <v>761</v>
      </c>
      <c r="I62" s="11">
        <v>49.54427083333333</v>
      </c>
      <c r="J62" s="92">
        <v>135</v>
      </c>
      <c r="K62" s="11">
        <v>8.7890625</v>
      </c>
      <c r="L62" s="92">
        <v>251</v>
      </c>
      <c r="M62" s="11">
        <v>16.341145833333336</v>
      </c>
    </row>
    <row r="63" spans="1:13" s="9" customFormat="1" ht="11.25" customHeight="1">
      <c r="A63" s="93">
        <v>57</v>
      </c>
      <c r="B63" s="12" t="s">
        <v>206</v>
      </c>
      <c r="C63" s="92">
        <v>1476</v>
      </c>
      <c r="D63" s="92">
        <v>1287</v>
      </c>
      <c r="E63" s="11">
        <v>87.1951219512195</v>
      </c>
      <c r="F63" s="92">
        <v>379</v>
      </c>
      <c r="G63" s="11">
        <v>25.677506775067748</v>
      </c>
      <c r="H63" s="92">
        <v>771</v>
      </c>
      <c r="I63" s="11">
        <v>52.235772357723576</v>
      </c>
      <c r="J63" s="92">
        <v>137</v>
      </c>
      <c r="K63" s="11">
        <v>9.281842818428185</v>
      </c>
      <c r="L63" s="92">
        <v>189</v>
      </c>
      <c r="M63" s="11">
        <v>12.804878048780488</v>
      </c>
    </row>
    <row r="64" spans="1:13" s="9" customFormat="1" ht="11.25" customHeight="1">
      <c r="A64" s="93">
        <v>58</v>
      </c>
      <c r="B64" s="12" t="s">
        <v>207</v>
      </c>
      <c r="C64" s="92">
        <v>1059</v>
      </c>
      <c r="D64" s="92">
        <v>869</v>
      </c>
      <c r="E64" s="11">
        <v>82.05854579792256</v>
      </c>
      <c r="F64" s="92">
        <v>216</v>
      </c>
      <c r="G64" s="11">
        <v>20.396600566572236</v>
      </c>
      <c r="H64" s="92">
        <v>554</v>
      </c>
      <c r="I64" s="11">
        <v>52.313503305004716</v>
      </c>
      <c r="J64" s="92">
        <v>99</v>
      </c>
      <c r="K64" s="11">
        <v>9.34844192634561</v>
      </c>
      <c r="L64" s="92">
        <v>190</v>
      </c>
      <c r="M64" s="11">
        <v>17.94145420207743</v>
      </c>
    </row>
    <row r="65" spans="1:13" s="9" customFormat="1" ht="11.25" customHeight="1">
      <c r="A65" s="93">
        <v>59</v>
      </c>
      <c r="B65" s="12" t="s">
        <v>208</v>
      </c>
      <c r="C65" s="92">
        <v>1314</v>
      </c>
      <c r="D65" s="92">
        <v>1098</v>
      </c>
      <c r="E65" s="11">
        <v>83.56164383561644</v>
      </c>
      <c r="F65" s="92">
        <v>320</v>
      </c>
      <c r="G65" s="11">
        <v>24.3531202435312</v>
      </c>
      <c r="H65" s="92">
        <v>700</v>
      </c>
      <c r="I65" s="11">
        <v>53.272450532724505</v>
      </c>
      <c r="J65" s="92">
        <v>78</v>
      </c>
      <c r="K65" s="11">
        <v>5.93607305936073</v>
      </c>
      <c r="L65" s="92">
        <v>216</v>
      </c>
      <c r="M65" s="11">
        <v>16.43835616438356</v>
      </c>
    </row>
    <row r="66" spans="1:13" s="9" customFormat="1" ht="11.25" customHeight="1">
      <c r="A66" s="93">
        <v>60</v>
      </c>
      <c r="B66" s="12" t="s">
        <v>209</v>
      </c>
      <c r="C66" s="92">
        <v>1863</v>
      </c>
      <c r="D66" s="92">
        <v>1624</v>
      </c>
      <c r="E66" s="11">
        <v>87.17122920021471</v>
      </c>
      <c r="F66" s="92">
        <v>449</v>
      </c>
      <c r="G66" s="11">
        <v>24.10091250670961</v>
      </c>
      <c r="H66" s="92">
        <v>1035</v>
      </c>
      <c r="I66" s="11">
        <v>55.55555555555556</v>
      </c>
      <c r="J66" s="92">
        <v>140</v>
      </c>
      <c r="K66" s="11">
        <v>7.514761137949543</v>
      </c>
      <c r="L66" s="92">
        <v>239</v>
      </c>
      <c r="M66" s="11">
        <v>12.828770799785291</v>
      </c>
    </row>
    <row r="67" spans="1:13" s="9" customFormat="1" ht="12">
      <c r="A67" s="165" t="s">
        <v>210</v>
      </c>
      <c r="B67" s="165"/>
      <c r="C67" s="49">
        <f>SUM(C6:C66)</f>
        <v>38833</v>
      </c>
      <c r="D67" s="49">
        <f>SUM(D6:D66)</f>
        <v>33395</v>
      </c>
      <c r="E67" s="13">
        <f>D67/C67*100</f>
        <v>85.99644632142765</v>
      </c>
      <c r="F67" s="49">
        <f>SUM(F6:F66)</f>
        <v>9312</v>
      </c>
      <c r="G67" s="13">
        <f>F67/C67*100</f>
        <v>23.97960497515</v>
      </c>
      <c r="H67" s="49">
        <f>SUM(H6:H66)</f>
        <v>20487</v>
      </c>
      <c r="I67" s="13">
        <f>H67/C67*100</f>
        <v>52.75667602297015</v>
      </c>
      <c r="J67" s="49">
        <f>SUM(J6:J66)</f>
        <v>3596</v>
      </c>
      <c r="K67" s="13">
        <f>J67/C67*100</f>
        <v>9.260165323307497</v>
      </c>
      <c r="L67" s="49">
        <f>SUM(L6:L66)</f>
        <v>5431</v>
      </c>
      <c r="M67" s="13">
        <f>L67/C67*100</f>
        <v>13.985527772770581</v>
      </c>
    </row>
    <row r="68" s="9" customFormat="1" ht="12"/>
    <row r="69" s="9" customFormat="1" ht="12"/>
  </sheetData>
  <sheetProtection/>
  <autoFilter ref="A5:M5"/>
  <mergeCells count="11">
    <mergeCell ref="J3:K3"/>
    <mergeCell ref="A67:B67"/>
    <mergeCell ref="A1:M1"/>
    <mergeCell ref="A2:A4"/>
    <mergeCell ref="B2:B4"/>
    <mergeCell ref="C2:C4"/>
    <mergeCell ref="D2:E3"/>
    <mergeCell ref="F2:K2"/>
    <mergeCell ref="L2:M3"/>
    <mergeCell ref="F3:G3"/>
    <mergeCell ref="H3:I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3.8515625" style="0" customWidth="1"/>
    <col min="2" max="2" width="24.28125" style="0" customWidth="1"/>
    <col min="3" max="3" width="8.00390625" style="0" customWidth="1"/>
    <col min="4" max="4" width="7.8515625" style="0" customWidth="1"/>
    <col min="5" max="5" width="6.00390625" style="0" customWidth="1"/>
    <col min="6" max="6" width="5.421875" style="0" customWidth="1"/>
    <col min="7" max="7" width="5.7109375" style="0" customWidth="1"/>
    <col min="8" max="8" width="6.8515625" style="0" customWidth="1"/>
    <col min="9" max="9" width="5.28125" style="0" customWidth="1"/>
    <col min="10" max="10" width="5.57421875" style="0" customWidth="1"/>
    <col min="11" max="11" width="5.28125" style="0" customWidth="1"/>
    <col min="12" max="12" width="8.140625" style="0" customWidth="1"/>
    <col min="13" max="13" width="7.7109375" style="108" customWidth="1"/>
  </cols>
  <sheetData>
    <row r="1" spans="1:13" s="97" customFormat="1" ht="15">
      <c r="A1" s="96"/>
      <c r="B1" s="4"/>
      <c r="C1" s="4"/>
      <c r="D1" s="4"/>
      <c r="E1" s="4"/>
      <c r="F1" s="4"/>
      <c r="G1" s="201"/>
      <c r="H1" s="201"/>
      <c r="I1" s="201"/>
      <c r="J1" s="201"/>
      <c r="K1" s="201"/>
      <c r="L1" s="201"/>
      <c r="M1" s="201"/>
    </row>
    <row r="2" spans="1:13" s="97" customFormat="1" ht="49.5" customHeight="1">
      <c r="A2" s="170" t="s">
        <v>265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21" customHeight="1">
      <c r="A3" s="233" t="s">
        <v>0</v>
      </c>
      <c r="B3" s="233" t="s">
        <v>231</v>
      </c>
      <c r="C3" s="233" t="s">
        <v>151</v>
      </c>
      <c r="D3" s="233" t="s">
        <v>152</v>
      </c>
      <c r="E3" s="233"/>
      <c r="F3" s="233" t="s">
        <v>1</v>
      </c>
      <c r="G3" s="233"/>
      <c r="H3" s="233"/>
      <c r="I3" s="233"/>
      <c r="J3" s="233"/>
      <c r="K3" s="233"/>
      <c r="L3" s="236" t="s">
        <v>211</v>
      </c>
      <c r="M3" s="237"/>
    </row>
    <row r="4" spans="1:13" ht="37.5" customHeight="1">
      <c r="A4" s="233"/>
      <c r="B4" s="233"/>
      <c r="C4" s="233"/>
      <c r="D4" s="233"/>
      <c r="E4" s="233"/>
      <c r="F4" s="233" t="s">
        <v>2</v>
      </c>
      <c r="G4" s="233"/>
      <c r="H4" s="233" t="s">
        <v>3</v>
      </c>
      <c r="I4" s="233"/>
      <c r="J4" s="233" t="s">
        <v>4</v>
      </c>
      <c r="K4" s="233"/>
      <c r="L4" s="238"/>
      <c r="M4" s="239"/>
    </row>
    <row r="5" spans="1:13" ht="43.5" customHeight="1">
      <c r="A5" s="233"/>
      <c r="B5" s="233"/>
      <c r="C5" s="233"/>
      <c r="D5" s="98" t="s">
        <v>5</v>
      </c>
      <c r="E5" s="99" t="s">
        <v>6</v>
      </c>
      <c r="F5" s="98" t="s">
        <v>5</v>
      </c>
      <c r="G5" s="99" t="s">
        <v>6</v>
      </c>
      <c r="H5" s="98" t="s">
        <v>5</v>
      </c>
      <c r="I5" s="99" t="s">
        <v>6</v>
      </c>
      <c r="J5" s="98" t="s">
        <v>5</v>
      </c>
      <c r="K5" s="99" t="s">
        <v>6</v>
      </c>
      <c r="L5" s="98" t="s">
        <v>5</v>
      </c>
      <c r="M5" s="99" t="s">
        <v>6</v>
      </c>
    </row>
    <row r="6" spans="1:13" ht="15" customHeight="1">
      <c r="A6" s="107" t="s">
        <v>103</v>
      </c>
      <c r="B6" s="234" t="s">
        <v>212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</row>
    <row r="7" spans="1:13" ht="12.75">
      <c r="A7" s="48">
        <v>1</v>
      </c>
      <c r="B7" s="46" t="s">
        <v>27</v>
      </c>
      <c r="C7" s="92">
        <v>2244</v>
      </c>
      <c r="D7" s="92">
        <v>2052</v>
      </c>
      <c r="E7" s="11">
        <v>91.44385026737967</v>
      </c>
      <c r="F7" s="92">
        <v>635</v>
      </c>
      <c r="G7" s="11">
        <v>28.297682709447415</v>
      </c>
      <c r="H7" s="92">
        <v>1263</v>
      </c>
      <c r="I7" s="11">
        <v>56.28342245989305</v>
      </c>
      <c r="J7" s="92">
        <v>154</v>
      </c>
      <c r="K7" s="11">
        <v>6.862745098039216</v>
      </c>
      <c r="L7" s="92">
        <v>191</v>
      </c>
      <c r="M7" s="100">
        <v>8.511586452762923</v>
      </c>
    </row>
    <row r="8" spans="1:13" ht="12.75">
      <c r="A8" s="48">
        <v>2</v>
      </c>
      <c r="B8" s="46" t="s">
        <v>28</v>
      </c>
      <c r="C8" s="92">
        <v>1955</v>
      </c>
      <c r="D8" s="92">
        <v>1630</v>
      </c>
      <c r="E8" s="11">
        <v>83.37595907928389</v>
      </c>
      <c r="F8" s="92">
        <v>378</v>
      </c>
      <c r="G8" s="11">
        <v>19.335038363171357</v>
      </c>
      <c r="H8" s="92">
        <v>1097</v>
      </c>
      <c r="I8" s="11">
        <v>56.112531969309465</v>
      </c>
      <c r="J8" s="92">
        <v>155</v>
      </c>
      <c r="K8" s="11">
        <v>7.928388746803069</v>
      </c>
      <c r="L8" s="92">
        <v>325</v>
      </c>
      <c r="M8" s="100">
        <v>16.624040920716112</v>
      </c>
    </row>
    <row r="9" spans="1:13" ht="12.75">
      <c r="A9" s="48">
        <v>3</v>
      </c>
      <c r="B9" s="46" t="s">
        <v>29</v>
      </c>
      <c r="C9" s="92">
        <v>154</v>
      </c>
      <c r="D9" s="92">
        <v>125</v>
      </c>
      <c r="E9" s="11">
        <v>81.16883116883116</v>
      </c>
      <c r="F9" s="92">
        <v>34</v>
      </c>
      <c r="G9" s="11">
        <v>22.07792207792208</v>
      </c>
      <c r="H9" s="92">
        <v>78</v>
      </c>
      <c r="I9" s="11">
        <v>50.649350649350644</v>
      </c>
      <c r="J9" s="92">
        <v>13</v>
      </c>
      <c r="K9" s="11">
        <v>8.441558441558442</v>
      </c>
      <c r="L9" s="92">
        <v>29</v>
      </c>
      <c r="M9" s="100">
        <v>18.83116883116883</v>
      </c>
    </row>
    <row r="10" spans="1:13" ht="12.75">
      <c r="A10" s="48">
        <v>4</v>
      </c>
      <c r="B10" s="46" t="s">
        <v>213</v>
      </c>
      <c r="C10" s="92">
        <v>85</v>
      </c>
      <c r="D10" s="92">
        <v>70</v>
      </c>
      <c r="E10" s="11">
        <v>82.35294117647058</v>
      </c>
      <c r="F10" s="92">
        <v>28</v>
      </c>
      <c r="G10" s="11">
        <v>32.94117647058823</v>
      </c>
      <c r="H10" s="92">
        <v>33</v>
      </c>
      <c r="I10" s="11">
        <v>38.82352941176471</v>
      </c>
      <c r="J10" s="92">
        <v>9</v>
      </c>
      <c r="K10" s="11">
        <v>10.588235294117647</v>
      </c>
      <c r="L10" s="92">
        <v>15</v>
      </c>
      <c r="M10" s="100">
        <v>17.647058823529413</v>
      </c>
    </row>
    <row r="11" spans="1:13" ht="12.75">
      <c r="A11" s="48">
        <v>5</v>
      </c>
      <c r="B11" s="46" t="s">
        <v>214</v>
      </c>
      <c r="C11" s="92">
        <v>8</v>
      </c>
      <c r="D11" s="92">
        <v>8</v>
      </c>
      <c r="E11" s="11">
        <v>100</v>
      </c>
      <c r="F11" s="92">
        <v>3</v>
      </c>
      <c r="G11" s="11">
        <v>37.5</v>
      </c>
      <c r="H11" s="92">
        <v>5</v>
      </c>
      <c r="I11" s="11">
        <v>62.5</v>
      </c>
      <c r="J11" s="92"/>
      <c r="K11" s="11"/>
      <c r="L11" s="92"/>
      <c r="M11" s="100"/>
    </row>
    <row r="12" spans="1:13" ht="12.75">
      <c r="A12" s="48">
        <v>6</v>
      </c>
      <c r="B12" s="46" t="s">
        <v>30</v>
      </c>
      <c r="C12" s="92">
        <v>1789</v>
      </c>
      <c r="D12" s="92">
        <v>1623</v>
      </c>
      <c r="E12" s="11">
        <v>90.72107322526551</v>
      </c>
      <c r="F12" s="92">
        <v>348</v>
      </c>
      <c r="G12" s="11">
        <v>19.452207937395194</v>
      </c>
      <c r="H12" s="92">
        <v>1135</v>
      </c>
      <c r="I12" s="11">
        <v>63.44326439351593</v>
      </c>
      <c r="J12" s="92">
        <v>140</v>
      </c>
      <c r="K12" s="11">
        <v>7.825600894354388</v>
      </c>
      <c r="L12" s="92">
        <v>165</v>
      </c>
      <c r="M12" s="100">
        <v>9.2230296254891</v>
      </c>
    </row>
    <row r="13" spans="1:13" ht="12.75">
      <c r="A13" s="48">
        <v>7</v>
      </c>
      <c r="B13" s="46" t="s">
        <v>31</v>
      </c>
      <c r="C13" s="92">
        <v>569</v>
      </c>
      <c r="D13" s="92">
        <v>526</v>
      </c>
      <c r="E13" s="11">
        <v>92.44288224956063</v>
      </c>
      <c r="F13" s="92">
        <v>180</v>
      </c>
      <c r="G13" s="11">
        <v>31.63444639718805</v>
      </c>
      <c r="H13" s="92">
        <v>314</v>
      </c>
      <c r="I13" s="11">
        <v>55.18453427065027</v>
      </c>
      <c r="J13" s="92">
        <v>32</v>
      </c>
      <c r="K13" s="11">
        <v>5.623901581722319</v>
      </c>
      <c r="L13" s="92">
        <v>43</v>
      </c>
      <c r="M13" s="100">
        <v>7.5571177504393665</v>
      </c>
    </row>
    <row r="14" spans="1:13" ht="12.75">
      <c r="A14" s="48">
        <v>8</v>
      </c>
      <c r="B14" s="46" t="s">
        <v>249</v>
      </c>
      <c r="C14" s="92">
        <v>1247</v>
      </c>
      <c r="D14" s="92">
        <v>1120</v>
      </c>
      <c r="E14" s="11">
        <v>89.81555733761026</v>
      </c>
      <c r="F14" s="92">
        <v>414</v>
      </c>
      <c r="G14" s="11">
        <v>33.19967923015237</v>
      </c>
      <c r="H14" s="92">
        <v>639</v>
      </c>
      <c r="I14" s="11">
        <v>51.242983159583</v>
      </c>
      <c r="J14" s="92">
        <v>67</v>
      </c>
      <c r="K14" s="11">
        <v>5.3728949478749</v>
      </c>
      <c r="L14" s="92">
        <v>127</v>
      </c>
      <c r="M14" s="100">
        <v>10.184442662389735</v>
      </c>
    </row>
    <row r="15" spans="1:13" ht="12.75">
      <c r="A15" s="48">
        <v>9</v>
      </c>
      <c r="B15" s="46" t="s">
        <v>250</v>
      </c>
      <c r="C15" s="92">
        <v>27</v>
      </c>
      <c r="D15" s="92">
        <v>27</v>
      </c>
      <c r="E15" s="11">
        <v>100</v>
      </c>
      <c r="F15" s="92">
        <v>9</v>
      </c>
      <c r="G15" s="11">
        <v>33.33333333333333</v>
      </c>
      <c r="H15" s="92">
        <v>14</v>
      </c>
      <c r="I15" s="11">
        <v>51.85185185185185</v>
      </c>
      <c r="J15" s="92">
        <v>4</v>
      </c>
      <c r="K15" s="11">
        <v>14.814814814814813</v>
      </c>
      <c r="L15" s="92">
        <v>0</v>
      </c>
      <c r="M15" s="100">
        <v>0</v>
      </c>
    </row>
    <row r="16" spans="1:13" ht="12.75">
      <c r="A16" s="48">
        <v>10</v>
      </c>
      <c r="B16" s="46" t="s">
        <v>32</v>
      </c>
      <c r="C16" s="92">
        <v>539</v>
      </c>
      <c r="D16" s="92">
        <v>497</v>
      </c>
      <c r="E16" s="11">
        <v>92.20779220779221</v>
      </c>
      <c r="F16" s="92">
        <v>123</v>
      </c>
      <c r="G16" s="11">
        <v>22.820037105751393</v>
      </c>
      <c r="H16" s="92">
        <v>341</v>
      </c>
      <c r="I16" s="11">
        <v>63.26530612244898</v>
      </c>
      <c r="J16" s="92">
        <v>33</v>
      </c>
      <c r="K16" s="11">
        <v>6.122448979591836</v>
      </c>
      <c r="L16" s="92">
        <v>42</v>
      </c>
      <c r="M16" s="100">
        <v>7.792207792207792</v>
      </c>
    </row>
    <row r="17" spans="1:13" ht="12.75">
      <c r="A17" s="48">
        <v>11</v>
      </c>
      <c r="B17" s="46" t="s">
        <v>33</v>
      </c>
      <c r="C17" s="92">
        <v>73</v>
      </c>
      <c r="D17" s="92">
        <v>72</v>
      </c>
      <c r="E17" s="11">
        <v>98.63013698630137</v>
      </c>
      <c r="F17" s="92">
        <v>29</v>
      </c>
      <c r="G17" s="11">
        <v>39.726027397260275</v>
      </c>
      <c r="H17" s="92">
        <v>40</v>
      </c>
      <c r="I17" s="11">
        <v>54.794520547945204</v>
      </c>
      <c r="J17" s="92">
        <v>3</v>
      </c>
      <c r="K17" s="11">
        <v>4.10958904109589</v>
      </c>
      <c r="L17" s="92">
        <v>1</v>
      </c>
      <c r="M17" s="100">
        <v>1.36986301369863</v>
      </c>
    </row>
    <row r="18" spans="1:13" s="32" customFormat="1" ht="15">
      <c r="A18" s="48">
        <v>12</v>
      </c>
      <c r="B18" s="46" t="s">
        <v>251</v>
      </c>
      <c r="C18" s="92">
        <v>618</v>
      </c>
      <c r="D18" s="92">
        <v>582</v>
      </c>
      <c r="E18" s="11">
        <v>94.1747572815534</v>
      </c>
      <c r="F18" s="92">
        <v>211</v>
      </c>
      <c r="G18" s="11">
        <v>34.14239482200647</v>
      </c>
      <c r="H18" s="92">
        <v>340</v>
      </c>
      <c r="I18" s="11">
        <v>55.016181229773466</v>
      </c>
      <c r="J18" s="92">
        <v>31</v>
      </c>
      <c r="K18" s="11">
        <v>5.016181229773463</v>
      </c>
      <c r="L18" s="92">
        <v>36</v>
      </c>
      <c r="M18" s="100">
        <v>5.825242718446602</v>
      </c>
    </row>
    <row r="19" spans="1:13" ht="12.75">
      <c r="A19" s="48">
        <v>13</v>
      </c>
      <c r="B19" s="46" t="s">
        <v>35</v>
      </c>
      <c r="C19" s="92">
        <v>598</v>
      </c>
      <c r="D19" s="92">
        <v>556</v>
      </c>
      <c r="E19" s="11">
        <v>92.97658862876254</v>
      </c>
      <c r="F19" s="92">
        <v>225</v>
      </c>
      <c r="G19" s="11">
        <v>37.62541806020067</v>
      </c>
      <c r="H19" s="92">
        <v>297</v>
      </c>
      <c r="I19" s="11">
        <v>49.66555183946488</v>
      </c>
      <c r="J19" s="92">
        <v>34</v>
      </c>
      <c r="K19" s="11">
        <v>5.68561872909699</v>
      </c>
      <c r="L19" s="92">
        <v>41</v>
      </c>
      <c r="M19" s="100">
        <v>6.856187290969899</v>
      </c>
    </row>
    <row r="20" spans="1:13" ht="12.75">
      <c r="A20" s="48">
        <v>14</v>
      </c>
      <c r="B20" s="46" t="s">
        <v>36</v>
      </c>
      <c r="C20" s="92">
        <v>439</v>
      </c>
      <c r="D20" s="92">
        <v>401</v>
      </c>
      <c r="E20" s="11">
        <v>91.34396355353076</v>
      </c>
      <c r="F20" s="92">
        <v>125</v>
      </c>
      <c r="G20" s="11">
        <v>28.473804100227788</v>
      </c>
      <c r="H20" s="92">
        <v>245</v>
      </c>
      <c r="I20" s="11">
        <v>55.80865603644647</v>
      </c>
      <c r="J20" s="92">
        <v>31</v>
      </c>
      <c r="K20" s="11">
        <v>7.061503416856492</v>
      </c>
      <c r="L20" s="92">
        <v>38</v>
      </c>
      <c r="M20" s="100">
        <v>8.656036446469248</v>
      </c>
    </row>
    <row r="21" spans="1:13" ht="12.75">
      <c r="A21" s="48">
        <v>15</v>
      </c>
      <c r="B21" s="46" t="s">
        <v>37</v>
      </c>
      <c r="C21" s="92">
        <v>575</v>
      </c>
      <c r="D21" s="92">
        <v>513</v>
      </c>
      <c r="E21" s="11">
        <v>89.21739130434783</v>
      </c>
      <c r="F21" s="92">
        <v>187</v>
      </c>
      <c r="G21" s="11">
        <v>32.52173913043478</v>
      </c>
      <c r="H21" s="92">
        <v>272</v>
      </c>
      <c r="I21" s="11">
        <v>47.30434782608695</v>
      </c>
      <c r="J21" s="92">
        <v>54</v>
      </c>
      <c r="K21" s="11">
        <v>9.391304347826086</v>
      </c>
      <c r="L21" s="92">
        <v>62</v>
      </c>
      <c r="M21" s="100">
        <v>10.782608695652174</v>
      </c>
    </row>
    <row r="22" spans="1:13" ht="12.75">
      <c r="A22" s="48">
        <v>16</v>
      </c>
      <c r="B22" s="46" t="s">
        <v>38</v>
      </c>
      <c r="C22" s="92">
        <v>822</v>
      </c>
      <c r="D22" s="92">
        <v>753</v>
      </c>
      <c r="E22" s="11">
        <v>91.6058394160584</v>
      </c>
      <c r="F22" s="92">
        <v>169</v>
      </c>
      <c r="G22" s="11">
        <v>20.559610705596107</v>
      </c>
      <c r="H22" s="92">
        <v>471</v>
      </c>
      <c r="I22" s="11">
        <v>57.299270072992705</v>
      </c>
      <c r="J22" s="92">
        <v>113</v>
      </c>
      <c r="K22" s="11">
        <v>13.746958637469586</v>
      </c>
      <c r="L22" s="92">
        <v>69</v>
      </c>
      <c r="M22" s="100">
        <v>8.394160583941606</v>
      </c>
    </row>
    <row r="23" spans="1:13" ht="12.75">
      <c r="A23" s="48">
        <v>17</v>
      </c>
      <c r="B23" s="46" t="s">
        <v>39</v>
      </c>
      <c r="C23" s="92">
        <v>1422</v>
      </c>
      <c r="D23" s="92">
        <v>1254</v>
      </c>
      <c r="E23" s="11">
        <v>88.18565400843882</v>
      </c>
      <c r="F23" s="92">
        <v>331</v>
      </c>
      <c r="G23" s="11">
        <v>23.277074542897328</v>
      </c>
      <c r="H23" s="92">
        <v>858</v>
      </c>
      <c r="I23" s="11">
        <v>60.337552742616026</v>
      </c>
      <c r="J23" s="92">
        <v>65</v>
      </c>
      <c r="K23" s="11">
        <v>4.571026722925457</v>
      </c>
      <c r="L23" s="92">
        <v>168</v>
      </c>
      <c r="M23" s="100">
        <v>11.814345991561181</v>
      </c>
    </row>
    <row r="24" spans="1:13" ht="12.75">
      <c r="A24" s="48">
        <v>18</v>
      </c>
      <c r="B24" s="46" t="s">
        <v>40</v>
      </c>
      <c r="C24" s="92">
        <v>127</v>
      </c>
      <c r="D24" s="92">
        <v>117</v>
      </c>
      <c r="E24" s="11">
        <v>92.1259842519685</v>
      </c>
      <c r="F24" s="92">
        <v>33</v>
      </c>
      <c r="G24" s="11">
        <v>25.984251968503933</v>
      </c>
      <c r="H24" s="92">
        <v>77</v>
      </c>
      <c r="I24" s="11">
        <v>60.629921259842526</v>
      </c>
      <c r="J24" s="92">
        <v>7</v>
      </c>
      <c r="K24" s="11">
        <v>5.511811023622047</v>
      </c>
      <c r="L24" s="92">
        <v>10</v>
      </c>
      <c r="M24" s="100">
        <v>7.874015748031496</v>
      </c>
    </row>
    <row r="25" spans="1:13" ht="12.75">
      <c r="A25" s="48">
        <v>19</v>
      </c>
      <c r="B25" s="46" t="s">
        <v>41</v>
      </c>
      <c r="C25" s="92">
        <v>5537</v>
      </c>
      <c r="D25" s="92">
        <v>4957</v>
      </c>
      <c r="E25" s="11">
        <v>89.52501354524111</v>
      </c>
      <c r="F25" s="92">
        <v>1547</v>
      </c>
      <c r="G25" s="11">
        <v>27.939317319848296</v>
      </c>
      <c r="H25" s="92">
        <v>3092</v>
      </c>
      <c r="I25" s="11">
        <v>55.84251399674914</v>
      </c>
      <c r="J25" s="92">
        <v>318</v>
      </c>
      <c r="K25" s="11">
        <v>5.74318222864367</v>
      </c>
      <c r="L25" s="92">
        <v>580</v>
      </c>
      <c r="M25" s="100">
        <v>10.474986454758895</v>
      </c>
    </row>
    <row r="26" spans="1:13" ht="24">
      <c r="A26" s="48">
        <v>20</v>
      </c>
      <c r="B26" s="46" t="s">
        <v>225</v>
      </c>
      <c r="C26" s="92">
        <v>211</v>
      </c>
      <c r="D26" s="92">
        <v>161</v>
      </c>
      <c r="E26" s="11">
        <v>76.30331753554502</v>
      </c>
      <c r="F26" s="92">
        <v>9</v>
      </c>
      <c r="G26" s="11">
        <v>4.265402843601896</v>
      </c>
      <c r="H26" s="92">
        <v>87</v>
      </c>
      <c r="I26" s="11">
        <v>41.23222748815166</v>
      </c>
      <c r="J26" s="92">
        <v>65</v>
      </c>
      <c r="K26" s="11">
        <v>30.80568720379147</v>
      </c>
      <c r="L26" s="92">
        <v>50</v>
      </c>
      <c r="M26" s="100">
        <v>23.696682464454977</v>
      </c>
    </row>
    <row r="27" spans="1:13" ht="24">
      <c r="A27" s="48">
        <v>21</v>
      </c>
      <c r="B27" s="46" t="s">
        <v>252</v>
      </c>
      <c r="C27" s="92">
        <v>295</v>
      </c>
      <c r="D27" s="92">
        <v>243</v>
      </c>
      <c r="E27" s="11">
        <v>82.37288135593221</v>
      </c>
      <c r="F27" s="92">
        <v>15</v>
      </c>
      <c r="G27" s="11">
        <v>5.084745762711865</v>
      </c>
      <c r="H27" s="92">
        <v>181</v>
      </c>
      <c r="I27" s="11">
        <v>61.35593220338983</v>
      </c>
      <c r="J27" s="92">
        <v>47</v>
      </c>
      <c r="K27" s="11">
        <v>15.932203389830507</v>
      </c>
      <c r="L27" s="92">
        <v>52</v>
      </c>
      <c r="M27" s="100">
        <v>17.627118644067796</v>
      </c>
    </row>
    <row r="28" spans="1:13" ht="24">
      <c r="A28" s="48">
        <v>22</v>
      </c>
      <c r="B28" s="48" t="s">
        <v>222</v>
      </c>
      <c r="C28" s="92">
        <v>4</v>
      </c>
      <c r="D28" s="92">
        <v>3</v>
      </c>
      <c r="E28" s="11">
        <v>75</v>
      </c>
      <c r="F28" s="92">
        <v>1</v>
      </c>
      <c r="G28" s="11">
        <v>25</v>
      </c>
      <c r="H28" s="92">
        <v>2</v>
      </c>
      <c r="I28" s="11">
        <v>50</v>
      </c>
      <c r="J28" s="92"/>
      <c r="K28" s="11"/>
      <c r="L28" s="92">
        <v>1</v>
      </c>
      <c r="M28" s="100">
        <v>25</v>
      </c>
    </row>
    <row r="29" spans="1:13" ht="24">
      <c r="A29" s="48">
        <v>23</v>
      </c>
      <c r="B29" s="48" t="s">
        <v>393</v>
      </c>
      <c r="C29" s="92">
        <v>2</v>
      </c>
      <c r="D29" s="92"/>
      <c r="E29" s="11"/>
      <c r="F29" s="92"/>
      <c r="G29" s="11"/>
      <c r="H29" s="92"/>
      <c r="I29" s="11"/>
      <c r="J29" s="92"/>
      <c r="K29" s="11"/>
      <c r="L29" s="92">
        <v>2</v>
      </c>
      <c r="M29" s="100">
        <v>100</v>
      </c>
    </row>
    <row r="30" spans="1:13" ht="12.75">
      <c r="A30" s="48">
        <v>24</v>
      </c>
      <c r="B30" s="48" t="s">
        <v>13</v>
      </c>
      <c r="C30" s="92">
        <v>40</v>
      </c>
      <c r="D30" s="92">
        <v>34</v>
      </c>
      <c r="E30" s="11">
        <v>85</v>
      </c>
      <c r="F30" s="92">
        <v>2</v>
      </c>
      <c r="G30" s="11">
        <v>5</v>
      </c>
      <c r="H30" s="92">
        <v>19</v>
      </c>
      <c r="I30" s="11">
        <v>47.5</v>
      </c>
      <c r="J30" s="92">
        <v>13</v>
      </c>
      <c r="K30" s="11">
        <v>32.5</v>
      </c>
      <c r="L30" s="92">
        <v>6</v>
      </c>
      <c r="M30" s="100">
        <v>15</v>
      </c>
    </row>
    <row r="31" spans="1:13" ht="12.75">
      <c r="A31" s="48">
        <v>25</v>
      </c>
      <c r="B31" s="48" t="s">
        <v>23</v>
      </c>
      <c r="C31" s="92">
        <v>10</v>
      </c>
      <c r="D31" s="92">
        <v>8</v>
      </c>
      <c r="E31" s="11">
        <v>80</v>
      </c>
      <c r="F31" s="92"/>
      <c r="G31" s="11"/>
      <c r="H31" s="92">
        <v>6</v>
      </c>
      <c r="I31" s="11">
        <v>60</v>
      </c>
      <c r="J31" s="92">
        <v>2</v>
      </c>
      <c r="K31" s="11">
        <v>20</v>
      </c>
      <c r="L31" s="92">
        <v>2</v>
      </c>
      <c r="M31" s="100">
        <v>20</v>
      </c>
    </row>
    <row r="32" spans="1:13" ht="36">
      <c r="A32" s="48">
        <v>26</v>
      </c>
      <c r="B32" s="48" t="s">
        <v>45</v>
      </c>
      <c r="C32" s="92">
        <v>146</v>
      </c>
      <c r="D32" s="92">
        <v>112</v>
      </c>
      <c r="E32" s="11">
        <v>76.71232876712328</v>
      </c>
      <c r="F32" s="92">
        <v>28</v>
      </c>
      <c r="G32" s="11">
        <v>19.17808219178082</v>
      </c>
      <c r="H32" s="92">
        <v>40</v>
      </c>
      <c r="I32" s="11">
        <v>27.397260273972602</v>
      </c>
      <c r="J32" s="92">
        <v>44</v>
      </c>
      <c r="K32" s="11">
        <v>30.136986301369863</v>
      </c>
      <c r="L32" s="92">
        <v>34</v>
      </c>
      <c r="M32" s="100">
        <v>23.28767123287671</v>
      </c>
    </row>
    <row r="33" spans="1:13" ht="12.75">
      <c r="A33" s="48">
        <v>27</v>
      </c>
      <c r="B33" s="48" t="s">
        <v>115</v>
      </c>
      <c r="C33" s="92">
        <v>125</v>
      </c>
      <c r="D33" s="92">
        <v>83</v>
      </c>
      <c r="E33" s="11">
        <v>66.4</v>
      </c>
      <c r="F33" s="92">
        <v>2</v>
      </c>
      <c r="G33" s="11">
        <v>1.6</v>
      </c>
      <c r="H33" s="92">
        <v>45</v>
      </c>
      <c r="I33" s="11">
        <v>36</v>
      </c>
      <c r="J33" s="92">
        <v>36</v>
      </c>
      <c r="K33" s="11">
        <v>28.8</v>
      </c>
      <c r="L33" s="92">
        <v>41</v>
      </c>
      <c r="M33" s="100">
        <v>32.8</v>
      </c>
    </row>
    <row r="34" spans="1:13" ht="12.75">
      <c r="A34" s="48">
        <v>28</v>
      </c>
      <c r="B34" s="48" t="s">
        <v>18</v>
      </c>
      <c r="C34" s="92">
        <v>202</v>
      </c>
      <c r="D34" s="92">
        <v>91</v>
      </c>
      <c r="E34" s="11">
        <v>45.04950495049505</v>
      </c>
      <c r="F34" s="92">
        <v>6</v>
      </c>
      <c r="G34" s="11">
        <v>2.9702970297029703</v>
      </c>
      <c r="H34" s="92">
        <v>68</v>
      </c>
      <c r="I34" s="11">
        <v>33.663366336633665</v>
      </c>
      <c r="J34" s="92">
        <v>17</v>
      </c>
      <c r="K34" s="11">
        <v>8.415841584158416</v>
      </c>
      <c r="L34" s="92">
        <v>111</v>
      </c>
      <c r="M34" s="100">
        <v>54.95049504950495</v>
      </c>
    </row>
    <row r="35" spans="1:13" ht="12.75">
      <c r="A35" s="48">
        <v>29</v>
      </c>
      <c r="B35" s="48" t="s">
        <v>15</v>
      </c>
      <c r="C35" s="92">
        <v>407</v>
      </c>
      <c r="D35" s="92">
        <v>324</v>
      </c>
      <c r="E35" s="11">
        <v>79.60687960687962</v>
      </c>
      <c r="F35" s="92">
        <v>68</v>
      </c>
      <c r="G35" s="11">
        <v>16.707616707616708</v>
      </c>
      <c r="H35" s="92">
        <v>236</v>
      </c>
      <c r="I35" s="11">
        <v>57.98525798525799</v>
      </c>
      <c r="J35" s="92">
        <v>20</v>
      </c>
      <c r="K35" s="11">
        <v>4.914004914004914</v>
      </c>
      <c r="L35" s="92">
        <v>83</v>
      </c>
      <c r="M35" s="100">
        <v>20.39312039312039</v>
      </c>
    </row>
    <row r="36" spans="1:13" ht="24">
      <c r="A36" s="48">
        <v>30</v>
      </c>
      <c r="B36" s="48" t="s">
        <v>46</v>
      </c>
      <c r="C36" s="92">
        <v>209</v>
      </c>
      <c r="D36" s="92">
        <v>192</v>
      </c>
      <c r="E36" s="11">
        <v>91.86602870813397</v>
      </c>
      <c r="F36" s="92">
        <v>75</v>
      </c>
      <c r="G36" s="11">
        <v>35.88516746411483</v>
      </c>
      <c r="H36" s="92">
        <v>102</v>
      </c>
      <c r="I36" s="11">
        <v>48.803827751196174</v>
      </c>
      <c r="J36" s="92">
        <v>15</v>
      </c>
      <c r="K36" s="11">
        <v>7.177033492822966</v>
      </c>
      <c r="L36" s="92">
        <v>17</v>
      </c>
      <c r="M36" s="100">
        <v>8.133971291866029</v>
      </c>
    </row>
    <row r="37" spans="1:13" ht="12.75">
      <c r="A37" s="48">
        <v>31</v>
      </c>
      <c r="B37" s="48" t="s">
        <v>16</v>
      </c>
      <c r="C37" s="92">
        <v>377</v>
      </c>
      <c r="D37" s="92">
        <v>289</v>
      </c>
      <c r="E37" s="11">
        <v>76.657824933687</v>
      </c>
      <c r="F37" s="92">
        <v>28</v>
      </c>
      <c r="G37" s="11">
        <v>7.427055702917771</v>
      </c>
      <c r="H37" s="92">
        <v>204</v>
      </c>
      <c r="I37" s="11">
        <v>54.11140583554377</v>
      </c>
      <c r="J37" s="92">
        <v>57</v>
      </c>
      <c r="K37" s="11">
        <v>15.119363395225463</v>
      </c>
      <c r="L37" s="92">
        <v>87</v>
      </c>
      <c r="M37" s="100">
        <v>23.076923076923077</v>
      </c>
    </row>
    <row r="38" spans="1:13" ht="12.75">
      <c r="A38" s="48">
        <v>32</v>
      </c>
      <c r="B38" s="48" t="s">
        <v>21</v>
      </c>
      <c r="C38" s="92">
        <v>266</v>
      </c>
      <c r="D38" s="92">
        <v>143</v>
      </c>
      <c r="E38" s="11">
        <v>53.75939849624061</v>
      </c>
      <c r="F38" s="92">
        <v>9</v>
      </c>
      <c r="G38" s="11">
        <v>3.3834586466165413</v>
      </c>
      <c r="H38" s="92">
        <v>106</v>
      </c>
      <c r="I38" s="11">
        <v>39.849624060150376</v>
      </c>
      <c r="J38" s="92">
        <v>28</v>
      </c>
      <c r="K38" s="11">
        <v>10.526315789473683</v>
      </c>
      <c r="L38" s="92">
        <v>123</v>
      </c>
      <c r="M38" s="100">
        <v>46.2406015037594</v>
      </c>
    </row>
    <row r="39" spans="1:13" ht="24">
      <c r="A39" s="48">
        <v>33</v>
      </c>
      <c r="B39" s="48" t="s">
        <v>48</v>
      </c>
      <c r="C39" s="92">
        <v>15</v>
      </c>
      <c r="D39" s="92">
        <v>12</v>
      </c>
      <c r="E39" s="11">
        <v>80</v>
      </c>
      <c r="F39" s="92">
        <v>2</v>
      </c>
      <c r="G39" s="11">
        <v>13.333333333333334</v>
      </c>
      <c r="H39" s="92">
        <v>4</v>
      </c>
      <c r="I39" s="11">
        <v>26.666666666666668</v>
      </c>
      <c r="J39" s="92">
        <v>6</v>
      </c>
      <c r="K39" s="11">
        <v>40</v>
      </c>
      <c r="L39" s="92">
        <v>3</v>
      </c>
      <c r="M39" s="100">
        <v>20</v>
      </c>
    </row>
    <row r="40" spans="1:13" ht="12.75">
      <c r="A40" s="48">
        <v>34</v>
      </c>
      <c r="B40" s="48" t="s">
        <v>47</v>
      </c>
      <c r="C40" s="92">
        <v>30</v>
      </c>
      <c r="D40" s="92">
        <v>9</v>
      </c>
      <c r="E40" s="11">
        <v>30</v>
      </c>
      <c r="F40" s="92">
        <v>1</v>
      </c>
      <c r="G40" s="11">
        <v>3.3333333333333335</v>
      </c>
      <c r="H40" s="92">
        <v>2</v>
      </c>
      <c r="I40" s="11">
        <v>6.666666666666667</v>
      </c>
      <c r="J40" s="92">
        <v>6</v>
      </c>
      <c r="K40" s="11">
        <v>20</v>
      </c>
      <c r="L40" s="92">
        <v>21</v>
      </c>
      <c r="M40" s="100">
        <v>70</v>
      </c>
    </row>
    <row r="41" spans="1:13" ht="12.75">
      <c r="A41" s="48">
        <v>35</v>
      </c>
      <c r="B41" s="48" t="s">
        <v>219</v>
      </c>
      <c r="C41" s="92">
        <v>20</v>
      </c>
      <c r="D41" s="92">
        <v>6</v>
      </c>
      <c r="E41" s="11">
        <v>30</v>
      </c>
      <c r="F41" s="92"/>
      <c r="G41" s="11"/>
      <c r="H41" s="92">
        <v>6</v>
      </c>
      <c r="I41" s="11">
        <v>30</v>
      </c>
      <c r="J41" s="92"/>
      <c r="K41" s="11"/>
      <c r="L41" s="92">
        <v>14</v>
      </c>
      <c r="M41" s="100">
        <v>70</v>
      </c>
    </row>
    <row r="42" spans="1:13" ht="12.75">
      <c r="A42" s="48">
        <v>36</v>
      </c>
      <c r="B42" s="48" t="s">
        <v>146</v>
      </c>
      <c r="C42" s="92">
        <v>129</v>
      </c>
      <c r="D42" s="92">
        <v>101</v>
      </c>
      <c r="E42" s="11">
        <v>78.29457364341084</v>
      </c>
      <c r="F42" s="92">
        <v>28</v>
      </c>
      <c r="G42" s="11">
        <v>21.705426356589147</v>
      </c>
      <c r="H42" s="92">
        <v>58</v>
      </c>
      <c r="I42" s="11">
        <v>44.96124031007752</v>
      </c>
      <c r="J42" s="92">
        <v>15</v>
      </c>
      <c r="K42" s="11">
        <v>11.627906976744185</v>
      </c>
      <c r="L42" s="92">
        <v>28</v>
      </c>
      <c r="M42" s="100">
        <v>21.705426356589147</v>
      </c>
    </row>
    <row r="43" spans="1:13" ht="24">
      <c r="A43" s="48">
        <v>37</v>
      </c>
      <c r="B43" s="48" t="s">
        <v>215</v>
      </c>
      <c r="C43" s="92">
        <v>30</v>
      </c>
      <c r="D43" s="92">
        <v>28</v>
      </c>
      <c r="E43" s="11">
        <v>93.33333333333333</v>
      </c>
      <c r="F43" s="92">
        <v>1</v>
      </c>
      <c r="G43" s="11">
        <v>3.3333333333333335</v>
      </c>
      <c r="H43" s="92">
        <v>16</v>
      </c>
      <c r="I43" s="11">
        <v>53.333333333333336</v>
      </c>
      <c r="J43" s="92">
        <v>11</v>
      </c>
      <c r="K43" s="11">
        <v>36.666666666666664</v>
      </c>
      <c r="L43" s="92">
        <v>2</v>
      </c>
      <c r="M43" s="100">
        <v>6.666666666666667</v>
      </c>
    </row>
    <row r="44" spans="1:13" ht="24">
      <c r="A44" s="48">
        <v>38</v>
      </c>
      <c r="B44" s="48" t="s">
        <v>216</v>
      </c>
      <c r="C44" s="92">
        <v>90</v>
      </c>
      <c r="D44" s="92">
        <v>80</v>
      </c>
      <c r="E44" s="11">
        <v>88.88888888888889</v>
      </c>
      <c r="F44" s="92">
        <v>13</v>
      </c>
      <c r="G44" s="11">
        <v>14.444444444444443</v>
      </c>
      <c r="H44" s="92">
        <v>56</v>
      </c>
      <c r="I44" s="11">
        <v>62.22222222222222</v>
      </c>
      <c r="J44" s="92">
        <v>11</v>
      </c>
      <c r="K44" s="11">
        <v>12.222222222222221</v>
      </c>
      <c r="L44" s="92">
        <v>10</v>
      </c>
      <c r="M44" s="100">
        <v>11.11111111111111</v>
      </c>
    </row>
    <row r="45" spans="1:13" ht="12.75">
      <c r="A45" s="48">
        <v>39</v>
      </c>
      <c r="B45" s="48" t="s">
        <v>113</v>
      </c>
      <c r="C45" s="92">
        <v>3</v>
      </c>
      <c r="D45" s="92">
        <v>2</v>
      </c>
      <c r="E45" s="11">
        <v>66.66666666666666</v>
      </c>
      <c r="F45" s="92">
        <v>1</v>
      </c>
      <c r="G45" s="11">
        <v>33.33333333333333</v>
      </c>
      <c r="H45" s="92">
        <v>1</v>
      </c>
      <c r="I45" s="11">
        <v>33.33333333333333</v>
      </c>
      <c r="J45" s="92"/>
      <c r="K45" s="11"/>
      <c r="L45" s="92">
        <v>1</v>
      </c>
      <c r="M45" s="100">
        <v>33.33333333333333</v>
      </c>
    </row>
    <row r="46" spans="1:13" ht="12.75">
      <c r="A46" s="101"/>
      <c r="B46" s="102" t="s">
        <v>210</v>
      </c>
      <c r="C46" s="58">
        <f>SUM(C7:C45)</f>
        <v>21439</v>
      </c>
      <c r="D46" s="58">
        <f>F46+H46+J46</f>
        <v>18804</v>
      </c>
      <c r="E46" s="13">
        <f>D46/C46*100</f>
        <v>87.7093148001306</v>
      </c>
      <c r="F46" s="58">
        <f>SUM(F7:F45)</f>
        <v>5298</v>
      </c>
      <c r="G46" s="13">
        <f>F46/C46*100</f>
        <v>24.71197350622697</v>
      </c>
      <c r="H46" s="58">
        <f>SUM(H7:H45)</f>
        <v>11850</v>
      </c>
      <c r="I46" s="13">
        <f>H46/C46*100</f>
        <v>55.2731004244601</v>
      </c>
      <c r="J46" s="58">
        <f>SUM(J7:J45)</f>
        <v>1656</v>
      </c>
      <c r="K46" s="13">
        <f>J46/C46*100</f>
        <v>7.724240869443537</v>
      </c>
      <c r="L46" s="58">
        <f>SUM(L7:L45)</f>
        <v>2630</v>
      </c>
      <c r="M46" s="13">
        <f>L46/C46*100</f>
        <v>12.267363216567936</v>
      </c>
    </row>
    <row r="47" spans="1:13" ht="17.25" customHeight="1">
      <c r="A47" s="92" t="s">
        <v>127</v>
      </c>
      <c r="B47" s="232" t="s">
        <v>217</v>
      </c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</row>
    <row r="48" spans="1:13" ht="12.75">
      <c r="A48" s="55">
        <v>1</v>
      </c>
      <c r="B48" s="48" t="s">
        <v>14</v>
      </c>
      <c r="C48" s="92">
        <v>11897</v>
      </c>
      <c r="D48" s="92">
        <v>9997</v>
      </c>
      <c r="E48" s="11">
        <v>84.02958729091368</v>
      </c>
      <c r="F48" s="92">
        <v>2385</v>
      </c>
      <c r="G48" s="11">
        <v>20.04707069008994</v>
      </c>
      <c r="H48" s="92">
        <v>6202</v>
      </c>
      <c r="I48" s="11">
        <v>52.13078927460705</v>
      </c>
      <c r="J48" s="92">
        <v>1410</v>
      </c>
      <c r="K48" s="11">
        <v>11.851727326216693</v>
      </c>
      <c r="L48" s="92">
        <v>1899</v>
      </c>
      <c r="M48" s="100">
        <v>15.962007228713121</v>
      </c>
    </row>
    <row r="49" spans="1:13" ht="12.75">
      <c r="A49" s="55">
        <v>2</v>
      </c>
      <c r="B49" s="48" t="s">
        <v>23</v>
      </c>
      <c r="C49" s="92">
        <v>1076</v>
      </c>
      <c r="D49" s="92">
        <v>945</v>
      </c>
      <c r="E49" s="11">
        <v>87.82527881040892</v>
      </c>
      <c r="F49" s="92">
        <v>351</v>
      </c>
      <c r="G49" s="11">
        <v>32.62081784386617</v>
      </c>
      <c r="H49" s="92">
        <v>468</v>
      </c>
      <c r="I49" s="11">
        <v>43.49442379182156</v>
      </c>
      <c r="J49" s="92">
        <v>126</v>
      </c>
      <c r="K49" s="11">
        <v>11.71003717472119</v>
      </c>
      <c r="L49" s="92">
        <v>130</v>
      </c>
      <c r="M49" s="100">
        <v>12.0817843866171</v>
      </c>
    </row>
    <row r="50" spans="1:13" ht="36">
      <c r="A50" s="55">
        <v>3</v>
      </c>
      <c r="B50" s="48" t="s">
        <v>45</v>
      </c>
      <c r="C50" s="92">
        <v>20</v>
      </c>
      <c r="D50" s="92">
        <v>15</v>
      </c>
      <c r="E50" s="11">
        <v>75</v>
      </c>
      <c r="F50" s="92">
        <v>3</v>
      </c>
      <c r="G50" s="11">
        <v>15</v>
      </c>
      <c r="H50" s="92">
        <v>10</v>
      </c>
      <c r="I50" s="11">
        <v>50</v>
      </c>
      <c r="J50" s="92">
        <v>2</v>
      </c>
      <c r="K50" s="11">
        <v>10</v>
      </c>
      <c r="L50" s="92">
        <v>5</v>
      </c>
      <c r="M50" s="100">
        <v>25</v>
      </c>
    </row>
    <row r="51" spans="1:13" ht="12.75">
      <c r="A51" s="55">
        <v>4</v>
      </c>
      <c r="B51" s="48" t="s">
        <v>15</v>
      </c>
      <c r="C51" s="92">
        <v>418</v>
      </c>
      <c r="D51" s="92">
        <v>302</v>
      </c>
      <c r="E51" s="11">
        <v>72.24880382775119</v>
      </c>
      <c r="F51" s="92">
        <v>81</v>
      </c>
      <c r="G51" s="11">
        <v>19.37799043062201</v>
      </c>
      <c r="H51" s="92">
        <v>186</v>
      </c>
      <c r="I51" s="11">
        <v>44.49760765550239</v>
      </c>
      <c r="J51" s="92">
        <v>35</v>
      </c>
      <c r="K51" s="11">
        <v>8.373205741626794</v>
      </c>
      <c r="L51" s="92">
        <v>116</v>
      </c>
      <c r="M51" s="100">
        <v>27.751196172248804</v>
      </c>
    </row>
    <row r="52" spans="1:13" ht="12.75">
      <c r="A52" s="55">
        <v>5</v>
      </c>
      <c r="B52" s="48" t="s">
        <v>16</v>
      </c>
      <c r="C52" s="92">
        <v>13</v>
      </c>
      <c r="D52" s="92">
        <v>9</v>
      </c>
      <c r="E52" s="11">
        <v>69.23076923076923</v>
      </c>
      <c r="F52" s="92">
        <v>1</v>
      </c>
      <c r="G52" s="11">
        <v>7.6923076923076925</v>
      </c>
      <c r="H52" s="92">
        <v>4</v>
      </c>
      <c r="I52" s="11">
        <v>30.76923076923077</v>
      </c>
      <c r="J52" s="92">
        <v>4</v>
      </c>
      <c r="K52" s="11">
        <v>30.76923076923077</v>
      </c>
      <c r="L52" s="92">
        <v>4</v>
      </c>
      <c r="M52" s="100">
        <v>30.76923076923077</v>
      </c>
    </row>
    <row r="53" spans="1:13" ht="24">
      <c r="A53" s="55">
        <v>6</v>
      </c>
      <c r="B53" s="48" t="s">
        <v>218</v>
      </c>
      <c r="C53" s="92">
        <v>451</v>
      </c>
      <c r="D53" s="92">
        <v>355</v>
      </c>
      <c r="E53" s="11">
        <v>78.7139689578714</v>
      </c>
      <c r="F53" s="92">
        <v>123</v>
      </c>
      <c r="G53" s="11">
        <v>27.27272727272727</v>
      </c>
      <c r="H53" s="92">
        <v>190</v>
      </c>
      <c r="I53" s="11">
        <v>42.12860310421286</v>
      </c>
      <c r="J53" s="92">
        <v>42</v>
      </c>
      <c r="K53" s="11">
        <v>9.312638580931264</v>
      </c>
      <c r="L53" s="92">
        <v>96</v>
      </c>
      <c r="M53" s="100">
        <v>21.286031042128602</v>
      </c>
    </row>
    <row r="54" spans="1:13" ht="12.75">
      <c r="A54" s="55">
        <v>7</v>
      </c>
      <c r="B54" s="48" t="s">
        <v>49</v>
      </c>
      <c r="C54" s="92">
        <v>718</v>
      </c>
      <c r="D54" s="92">
        <v>647</v>
      </c>
      <c r="E54" s="11">
        <v>90.11142061281338</v>
      </c>
      <c r="F54" s="92">
        <v>256</v>
      </c>
      <c r="G54" s="11">
        <v>35.65459610027855</v>
      </c>
      <c r="H54" s="92">
        <v>333</v>
      </c>
      <c r="I54" s="11">
        <v>46.37883008356546</v>
      </c>
      <c r="J54" s="92">
        <v>58</v>
      </c>
      <c r="K54" s="11">
        <v>8.07799442896936</v>
      </c>
      <c r="L54" s="92">
        <v>71</v>
      </c>
      <c r="M54" s="100">
        <v>9.88857938718663</v>
      </c>
    </row>
    <row r="55" spans="1:13" ht="12.75">
      <c r="A55" s="55">
        <v>8</v>
      </c>
      <c r="B55" s="48" t="s">
        <v>219</v>
      </c>
      <c r="C55" s="92">
        <v>111</v>
      </c>
      <c r="D55" s="92">
        <v>96</v>
      </c>
      <c r="E55" s="11">
        <v>86.48648648648648</v>
      </c>
      <c r="F55" s="92">
        <v>38</v>
      </c>
      <c r="G55" s="11">
        <v>34.234234234234236</v>
      </c>
      <c r="H55" s="92">
        <v>52</v>
      </c>
      <c r="I55" s="11">
        <v>46.846846846846844</v>
      </c>
      <c r="J55" s="92">
        <v>6</v>
      </c>
      <c r="K55" s="11">
        <v>5.405405405405405</v>
      </c>
      <c r="L55" s="92">
        <v>15</v>
      </c>
      <c r="M55" s="100">
        <v>13.513513513513514</v>
      </c>
    </row>
    <row r="56" spans="1:13" ht="12.75">
      <c r="A56" s="55">
        <v>9</v>
      </c>
      <c r="B56" s="48" t="s">
        <v>146</v>
      </c>
      <c r="C56" s="92">
        <v>478</v>
      </c>
      <c r="D56" s="92">
        <v>403</v>
      </c>
      <c r="E56" s="11">
        <v>84.30962343096235</v>
      </c>
      <c r="F56" s="92">
        <v>123</v>
      </c>
      <c r="G56" s="11">
        <v>25.732217573221757</v>
      </c>
      <c r="H56" s="92">
        <v>247</v>
      </c>
      <c r="I56" s="11">
        <v>51.67364016736402</v>
      </c>
      <c r="J56" s="92">
        <v>33</v>
      </c>
      <c r="K56" s="11">
        <v>6.903765690376569</v>
      </c>
      <c r="L56" s="92">
        <v>75</v>
      </c>
      <c r="M56" s="100">
        <v>15.690376569037657</v>
      </c>
    </row>
    <row r="57" spans="1:13" ht="12.75">
      <c r="A57" s="55">
        <v>10</v>
      </c>
      <c r="B57" s="48" t="s">
        <v>47</v>
      </c>
      <c r="C57" s="92">
        <v>6</v>
      </c>
      <c r="D57" s="92"/>
      <c r="E57" s="11"/>
      <c r="F57" s="92"/>
      <c r="G57" s="11"/>
      <c r="H57" s="92"/>
      <c r="I57" s="11"/>
      <c r="J57" s="92"/>
      <c r="K57" s="11"/>
      <c r="L57" s="92">
        <v>6</v>
      </c>
      <c r="M57" s="100"/>
    </row>
    <row r="58" spans="1:13" ht="12.75">
      <c r="A58" s="55">
        <v>11</v>
      </c>
      <c r="B58" s="48" t="s">
        <v>13</v>
      </c>
      <c r="C58" s="92">
        <v>1</v>
      </c>
      <c r="D58" s="92">
        <v>1</v>
      </c>
      <c r="E58" s="11"/>
      <c r="F58" s="92">
        <v>1</v>
      </c>
      <c r="G58" s="11"/>
      <c r="H58" s="92"/>
      <c r="I58" s="11"/>
      <c r="J58" s="92"/>
      <c r="K58" s="11"/>
      <c r="L58" s="92"/>
      <c r="M58" s="100"/>
    </row>
    <row r="59" spans="1:13" ht="12.75">
      <c r="A59" s="101"/>
      <c r="B59" s="102" t="s">
        <v>210</v>
      </c>
      <c r="C59" s="58">
        <f>SUM(C48:C58)</f>
        <v>15189</v>
      </c>
      <c r="D59" s="58">
        <f>F59+H59+J59</f>
        <v>12770</v>
      </c>
      <c r="E59" s="13">
        <f>D59/C59*100</f>
        <v>84.07400092171966</v>
      </c>
      <c r="F59" s="58">
        <f>SUM(F48:F58)</f>
        <v>3362</v>
      </c>
      <c r="G59" s="13">
        <f>F59/C59*100</f>
        <v>22.13443939693199</v>
      </c>
      <c r="H59" s="58">
        <f>SUM(H48:H57)</f>
        <v>7692</v>
      </c>
      <c r="I59" s="13">
        <f>H59/C59*100</f>
        <v>50.64191190993482</v>
      </c>
      <c r="J59" s="58">
        <f>SUM(J48:J57)</f>
        <v>1716</v>
      </c>
      <c r="K59" s="13">
        <f>J59/C59*100</f>
        <v>11.297649614852855</v>
      </c>
      <c r="L59" s="58">
        <f>SUM(L48:L57)</f>
        <v>2417</v>
      </c>
      <c r="M59" s="13">
        <f>L59/C59*100</f>
        <v>15.9128316544868</v>
      </c>
    </row>
    <row r="60" spans="1:13" ht="17.25" customHeight="1">
      <c r="A60" s="92" t="s">
        <v>220</v>
      </c>
      <c r="B60" s="232" t="s">
        <v>221</v>
      </c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</row>
    <row r="61" spans="1:13" ht="12.75">
      <c r="A61" s="55">
        <v>1</v>
      </c>
      <c r="B61" s="48" t="s">
        <v>42</v>
      </c>
      <c r="C61" s="92">
        <v>32</v>
      </c>
      <c r="D61" s="92">
        <v>30</v>
      </c>
      <c r="E61" s="11">
        <v>93.75</v>
      </c>
      <c r="F61" s="92">
        <v>5</v>
      </c>
      <c r="G61" s="11">
        <v>15.625</v>
      </c>
      <c r="H61" s="92">
        <v>20</v>
      </c>
      <c r="I61" s="11">
        <v>62.5</v>
      </c>
      <c r="J61" s="92">
        <v>5</v>
      </c>
      <c r="K61" s="11">
        <v>15.625</v>
      </c>
      <c r="L61" s="92">
        <v>2</v>
      </c>
      <c r="M61" s="100">
        <v>6.25</v>
      </c>
    </row>
    <row r="62" spans="1:13" ht="24">
      <c r="A62" s="55">
        <v>2</v>
      </c>
      <c r="B62" s="48" t="s">
        <v>222</v>
      </c>
      <c r="C62" s="92">
        <v>1</v>
      </c>
      <c r="D62" s="92">
        <v>1</v>
      </c>
      <c r="E62" s="11">
        <v>100</v>
      </c>
      <c r="F62" s="92"/>
      <c r="G62" s="11"/>
      <c r="H62" s="92"/>
      <c r="I62" s="11"/>
      <c r="J62" s="92">
        <v>1</v>
      </c>
      <c r="K62" s="11">
        <v>100</v>
      </c>
      <c r="L62" s="92"/>
      <c r="M62" s="100"/>
    </row>
    <row r="63" spans="1:13" ht="24">
      <c r="A63" s="55">
        <v>3</v>
      </c>
      <c r="B63" s="48" t="s">
        <v>244</v>
      </c>
      <c r="C63" s="92">
        <v>10</v>
      </c>
      <c r="D63" s="92">
        <v>7</v>
      </c>
      <c r="E63" s="11">
        <v>70</v>
      </c>
      <c r="F63" s="92"/>
      <c r="G63" s="11"/>
      <c r="H63" s="92">
        <v>4</v>
      </c>
      <c r="I63" s="11">
        <v>40</v>
      </c>
      <c r="J63" s="92">
        <v>3</v>
      </c>
      <c r="K63" s="11">
        <v>30</v>
      </c>
      <c r="L63" s="92">
        <v>3</v>
      </c>
      <c r="M63" s="100">
        <v>30</v>
      </c>
    </row>
    <row r="64" spans="1:13" ht="24">
      <c r="A64" s="55">
        <v>4</v>
      </c>
      <c r="B64" s="48" t="s">
        <v>12</v>
      </c>
      <c r="C64" s="92">
        <v>2</v>
      </c>
      <c r="D64" s="92">
        <v>2</v>
      </c>
      <c r="E64" s="11">
        <v>100</v>
      </c>
      <c r="F64" s="92">
        <v>1</v>
      </c>
      <c r="G64" s="11">
        <v>50</v>
      </c>
      <c r="H64" s="92">
        <v>1</v>
      </c>
      <c r="I64" s="11">
        <v>50</v>
      </c>
      <c r="J64" s="92"/>
      <c r="K64" s="11"/>
      <c r="L64" s="92"/>
      <c r="M64" s="100"/>
    </row>
    <row r="65" spans="1:13" ht="12.75">
      <c r="A65" s="55">
        <v>5</v>
      </c>
      <c r="B65" s="48" t="s">
        <v>13</v>
      </c>
      <c r="C65" s="92">
        <v>228</v>
      </c>
      <c r="D65" s="92">
        <v>175</v>
      </c>
      <c r="E65" s="11">
        <v>76.75438596491229</v>
      </c>
      <c r="F65" s="92">
        <v>53</v>
      </c>
      <c r="G65" s="11">
        <v>23.24561403508772</v>
      </c>
      <c r="H65" s="92">
        <v>96</v>
      </c>
      <c r="I65" s="11">
        <v>42.10526315789473</v>
      </c>
      <c r="J65" s="92">
        <v>26</v>
      </c>
      <c r="K65" s="11">
        <v>11.403508771929824</v>
      </c>
      <c r="L65" s="92">
        <v>53</v>
      </c>
      <c r="M65" s="100">
        <v>23.24561403508772</v>
      </c>
    </row>
    <row r="66" spans="1:13" s="32" customFormat="1" ht="36">
      <c r="A66" s="55">
        <v>6</v>
      </c>
      <c r="B66" s="48" t="s">
        <v>45</v>
      </c>
      <c r="C66" s="92">
        <v>1361</v>
      </c>
      <c r="D66" s="92">
        <v>1152</v>
      </c>
      <c r="E66" s="11">
        <v>84.643644379133</v>
      </c>
      <c r="F66" s="92">
        <v>473</v>
      </c>
      <c r="G66" s="11">
        <v>34.75385745775165</v>
      </c>
      <c r="H66" s="92">
        <v>550</v>
      </c>
      <c r="I66" s="11">
        <v>40.41146216017634</v>
      </c>
      <c r="J66" s="92">
        <v>129</v>
      </c>
      <c r="K66" s="11">
        <v>9.478324761204997</v>
      </c>
      <c r="L66" s="92">
        <v>209</v>
      </c>
      <c r="M66" s="100">
        <v>15.35635562086701</v>
      </c>
    </row>
    <row r="67" spans="1:13" ht="12.75">
      <c r="A67" s="55">
        <v>7</v>
      </c>
      <c r="B67" s="48" t="s">
        <v>18</v>
      </c>
      <c r="C67" s="92">
        <v>322</v>
      </c>
      <c r="D67" s="92">
        <v>248</v>
      </c>
      <c r="E67" s="11">
        <v>77.01863354037268</v>
      </c>
      <c r="F67" s="92">
        <v>67</v>
      </c>
      <c r="G67" s="11">
        <v>20.80745341614907</v>
      </c>
      <c r="H67" s="92">
        <v>140</v>
      </c>
      <c r="I67" s="11">
        <v>43.47826086956522</v>
      </c>
      <c r="J67" s="92">
        <v>41</v>
      </c>
      <c r="K67" s="11">
        <v>12.732919254658384</v>
      </c>
      <c r="L67" s="92">
        <v>74</v>
      </c>
      <c r="M67" s="100">
        <v>22.981366459627328</v>
      </c>
    </row>
    <row r="68" spans="1:13" ht="12.75">
      <c r="A68" s="55">
        <v>8</v>
      </c>
      <c r="B68" s="48" t="s">
        <v>15</v>
      </c>
      <c r="C68" s="92">
        <v>38</v>
      </c>
      <c r="D68" s="92">
        <v>31</v>
      </c>
      <c r="E68" s="11">
        <v>81.57894736842105</v>
      </c>
      <c r="F68" s="92">
        <v>10</v>
      </c>
      <c r="G68" s="11">
        <v>26.31578947368421</v>
      </c>
      <c r="H68" s="92">
        <v>19</v>
      </c>
      <c r="I68" s="11">
        <v>50</v>
      </c>
      <c r="J68" s="92">
        <v>2</v>
      </c>
      <c r="K68" s="11">
        <v>5.263157894736842</v>
      </c>
      <c r="L68" s="92">
        <v>7</v>
      </c>
      <c r="M68" s="100">
        <v>18.421052631578945</v>
      </c>
    </row>
    <row r="69" spans="1:13" ht="12.75">
      <c r="A69" s="55">
        <v>9</v>
      </c>
      <c r="B69" s="48" t="s">
        <v>16</v>
      </c>
      <c r="C69" s="92">
        <v>7</v>
      </c>
      <c r="D69" s="92">
        <v>5</v>
      </c>
      <c r="E69" s="11">
        <v>71.42857142857143</v>
      </c>
      <c r="F69" s="92"/>
      <c r="G69" s="11"/>
      <c r="H69" s="92">
        <v>5</v>
      </c>
      <c r="I69" s="11">
        <v>71.42857142857143</v>
      </c>
      <c r="J69" s="92"/>
      <c r="K69" s="11"/>
      <c r="L69" s="92">
        <v>2</v>
      </c>
      <c r="M69" s="100">
        <v>28.57142857142857</v>
      </c>
    </row>
    <row r="70" spans="1:13" ht="24">
      <c r="A70" s="55">
        <v>10</v>
      </c>
      <c r="B70" s="48" t="s">
        <v>48</v>
      </c>
      <c r="C70" s="92">
        <v>161</v>
      </c>
      <c r="D70" s="92">
        <v>137</v>
      </c>
      <c r="E70" s="11">
        <v>85.09316770186336</v>
      </c>
      <c r="F70" s="92">
        <v>40</v>
      </c>
      <c r="G70" s="11">
        <v>24.84472049689441</v>
      </c>
      <c r="H70" s="92">
        <v>82</v>
      </c>
      <c r="I70" s="11">
        <v>50.931677018633536</v>
      </c>
      <c r="J70" s="92">
        <v>15</v>
      </c>
      <c r="K70" s="11">
        <v>9.316770186335404</v>
      </c>
      <c r="L70" s="92">
        <v>24</v>
      </c>
      <c r="M70" s="100">
        <v>14.906832298136646</v>
      </c>
    </row>
    <row r="71" spans="1:13" ht="24">
      <c r="A71" s="55">
        <v>11</v>
      </c>
      <c r="B71" s="48" t="s">
        <v>232</v>
      </c>
      <c r="C71" s="92">
        <v>12</v>
      </c>
      <c r="D71" s="92">
        <v>8</v>
      </c>
      <c r="E71" s="11">
        <v>66.66666666666666</v>
      </c>
      <c r="F71" s="92">
        <v>1</v>
      </c>
      <c r="G71" s="11">
        <v>8.333333333333332</v>
      </c>
      <c r="H71" s="92">
        <v>7</v>
      </c>
      <c r="I71" s="92">
        <v>58.333333333333336</v>
      </c>
      <c r="J71" s="92"/>
      <c r="K71" s="11"/>
      <c r="L71" s="92">
        <v>4</v>
      </c>
      <c r="M71" s="100">
        <v>33.33333333333333</v>
      </c>
    </row>
    <row r="72" spans="1:13" ht="12.75">
      <c r="A72" s="55">
        <v>12</v>
      </c>
      <c r="B72" s="48" t="s">
        <v>113</v>
      </c>
      <c r="C72" s="92">
        <v>0</v>
      </c>
      <c r="D72" s="92"/>
      <c r="E72" s="11"/>
      <c r="F72" s="92"/>
      <c r="G72" s="11"/>
      <c r="H72" s="92"/>
      <c r="I72" s="92"/>
      <c r="J72" s="92"/>
      <c r="K72" s="11"/>
      <c r="L72" s="92"/>
      <c r="M72" s="100"/>
    </row>
    <row r="73" spans="1:13" ht="12.75">
      <c r="A73" s="101"/>
      <c r="B73" s="102" t="s">
        <v>210</v>
      </c>
      <c r="C73" s="58">
        <f>SUM(C61:C72)</f>
        <v>2174</v>
      </c>
      <c r="D73" s="58">
        <f>F73+H73+J73</f>
        <v>1796</v>
      </c>
      <c r="E73" s="13">
        <f>D73/C73*100</f>
        <v>82.61269549218031</v>
      </c>
      <c r="F73" s="58">
        <f>SUM(F61:F72)</f>
        <v>650</v>
      </c>
      <c r="G73" s="13">
        <f>F73/C73*100</f>
        <v>29.898804047838084</v>
      </c>
      <c r="H73" s="58">
        <f>SUM(H61:H72)</f>
        <v>924</v>
      </c>
      <c r="I73" s="13">
        <f>H73/C73*100</f>
        <v>42.502299908003685</v>
      </c>
      <c r="J73" s="58">
        <f>SUM(J61:J72)</f>
        <v>222</v>
      </c>
      <c r="K73" s="13">
        <f>J73/C73*100</f>
        <v>10.211591536338545</v>
      </c>
      <c r="L73" s="58">
        <f>SUM(L61:L72)</f>
        <v>378</v>
      </c>
      <c r="M73" s="13">
        <f>L73/C73*100</f>
        <v>17.387304507819685</v>
      </c>
    </row>
    <row r="74" spans="1:13" ht="20.25" customHeight="1">
      <c r="A74" s="92" t="s">
        <v>239</v>
      </c>
      <c r="B74" s="232" t="s">
        <v>223</v>
      </c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</row>
    <row r="75" spans="1:13" ht="24">
      <c r="A75" s="55">
        <v>1</v>
      </c>
      <c r="B75" s="48" t="s">
        <v>112</v>
      </c>
      <c r="C75" s="92">
        <v>9</v>
      </c>
      <c r="D75" s="92">
        <v>8</v>
      </c>
      <c r="E75" s="11">
        <v>88.88888888888889</v>
      </c>
      <c r="F75" s="92"/>
      <c r="G75" s="11"/>
      <c r="H75" s="92">
        <v>6</v>
      </c>
      <c r="I75" s="11">
        <v>66.66666666666666</v>
      </c>
      <c r="J75" s="92">
        <v>2</v>
      </c>
      <c r="K75" s="11">
        <v>22.22222222222222</v>
      </c>
      <c r="L75" s="92">
        <v>1</v>
      </c>
      <c r="M75" s="100">
        <v>11.11111111111111</v>
      </c>
    </row>
    <row r="76" spans="1:13" ht="12.75">
      <c r="A76" s="55">
        <v>6</v>
      </c>
      <c r="B76" s="56" t="s">
        <v>15</v>
      </c>
      <c r="C76" s="92">
        <v>1</v>
      </c>
      <c r="D76" s="92">
        <v>1</v>
      </c>
      <c r="E76" s="11">
        <v>100</v>
      </c>
      <c r="F76" s="92"/>
      <c r="G76" s="11"/>
      <c r="H76" s="92">
        <v>1</v>
      </c>
      <c r="I76" s="11">
        <v>100</v>
      </c>
      <c r="J76" s="92"/>
      <c r="K76" s="11"/>
      <c r="L76" s="92"/>
      <c r="M76" s="100"/>
    </row>
    <row r="77" spans="1:13" ht="12.75">
      <c r="A77" s="55">
        <v>9</v>
      </c>
      <c r="B77" s="48" t="s">
        <v>21</v>
      </c>
      <c r="C77" s="92">
        <v>1</v>
      </c>
      <c r="D77" s="92"/>
      <c r="E77" s="11"/>
      <c r="F77" s="92"/>
      <c r="G77" s="11"/>
      <c r="H77" s="92"/>
      <c r="I77" s="11"/>
      <c r="J77" s="92"/>
      <c r="K77" s="11"/>
      <c r="L77" s="92">
        <v>1</v>
      </c>
      <c r="M77" s="100">
        <v>100</v>
      </c>
    </row>
    <row r="78" spans="1:13" ht="12.75">
      <c r="A78" s="55">
        <v>10</v>
      </c>
      <c r="B78" s="48" t="s">
        <v>47</v>
      </c>
      <c r="C78" s="92">
        <v>1</v>
      </c>
      <c r="D78" s="92"/>
      <c r="E78" s="11"/>
      <c r="F78" s="92"/>
      <c r="G78" s="11"/>
      <c r="H78" s="92"/>
      <c r="I78" s="11"/>
      <c r="J78" s="92"/>
      <c r="K78" s="11"/>
      <c r="L78" s="92">
        <v>1</v>
      </c>
      <c r="M78" s="100">
        <v>100</v>
      </c>
    </row>
    <row r="79" spans="1:13" s="32" customFormat="1" ht="15">
      <c r="A79" s="55">
        <v>11</v>
      </c>
      <c r="B79" s="48" t="s">
        <v>20</v>
      </c>
      <c r="C79" s="92">
        <v>13</v>
      </c>
      <c r="D79" s="92">
        <v>10</v>
      </c>
      <c r="E79" s="11">
        <v>76.92307692307693</v>
      </c>
      <c r="F79" s="92">
        <v>1</v>
      </c>
      <c r="G79" s="11">
        <v>7.6923076923076925</v>
      </c>
      <c r="H79" s="92">
        <v>9</v>
      </c>
      <c r="I79" s="11">
        <v>69.23076923076923</v>
      </c>
      <c r="J79" s="92"/>
      <c r="K79" s="11"/>
      <c r="L79" s="92">
        <v>3</v>
      </c>
      <c r="M79" s="100">
        <v>23.076923076923077</v>
      </c>
    </row>
    <row r="80" spans="1:13" ht="12.75">
      <c r="A80" s="55">
        <v>12</v>
      </c>
      <c r="B80" s="48" t="s">
        <v>219</v>
      </c>
      <c r="C80" s="92">
        <v>1</v>
      </c>
      <c r="D80" s="92">
        <v>1</v>
      </c>
      <c r="E80" s="11">
        <v>100</v>
      </c>
      <c r="F80" s="92"/>
      <c r="G80" s="11"/>
      <c r="H80" s="92">
        <v>1</v>
      </c>
      <c r="I80" s="11">
        <v>100</v>
      </c>
      <c r="J80" s="92"/>
      <c r="K80" s="11"/>
      <c r="L80" s="92"/>
      <c r="M80" s="100"/>
    </row>
    <row r="81" spans="1:13" ht="12.75">
      <c r="A81" s="55">
        <v>13</v>
      </c>
      <c r="B81" s="48" t="s">
        <v>146</v>
      </c>
      <c r="C81" s="92">
        <v>2</v>
      </c>
      <c r="D81" s="92">
        <v>2</v>
      </c>
      <c r="E81" s="11">
        <v>100</v>
      </c>
      <c r="F81" s="92"/>
      <c r="G81" s="11"/>
      <c r="H81" s="92">
        <v>2</v>
      </c>
      <c r="I81" s="11">
        <v>100</v>
      </c>
      <c r="J81" s="92"/>
      <c r="K81" s="11"/>
      <c r="L81" s="92"/>
      <c r="M81" s="100"/>
    </row>
    <row r="82" spans="1:13" ht="12.75">
      <c r="A82" s="55">
        <v>14</v>
      </c>
      <c r="B82" s="48" t="s">
        <v>224</v>
      </c>
      <c r="C82" s="92">
        <v>2</v>
      </c>
      <c r="D82" s="92">
        <v>2</v>
      </c>
      <c r="E82" s="11">
        <v>100</v>
      </c>
      <c r="F82" s="92"/>
      <c r="G82" s="11"/>
      <c r="H82" s="92">
        <v>2</v>
      </c>
      <c r="I82" s="11">
        <v>100</v>
      </c>
      <c r="J82" s="92"/>
      <c r="K82" s="11"/>
      <c r="L82" s="92"/>
      <c r="M82" s="100"/>
    </row>
    <row r="83" spans="1:13" ht="24">
      <c r="A83" s="55">
        <v>15</v>
      </c>
      <c r="B83" s="48" t="s">
        <v>46</v>
      </c>
      <c r="C83" s="92">
        <v>1</v>
      </c>
      <c r="D83" s="92">
        <v>1</v>
      </c>
      <c r="E83" s="11">
        <v>100</v>
      </c>
      <c r="F83" s="92">
        <v>1</v>
      </c>
      <c r="G83" s="11">
        <v>100</v>
      </c>
      <c r="H83" s="92"/>
      <c r="I83" s="11"/>
      <c r="J83" s="92"/>
      <c r="K83" s="11"/>
      <c r="L83" s="92"/>
      <c r="M83" s="100"/>
    </row>
    <row r="84" spans="1:13" ht="12.75">
      <c r="A84" s="230" t="s">
        <v>210</v>
      </c>
      <c r="B84" s="231"/>
      <c r="C84" s="58">
        <f>SUM(C75:C83)</f>
        <v>31</v>
      </c>
      <c r="D84" s="58">
        <f>F84+H84+J84</f>
        <v>25</v>
      </c>
      <c r="E84" s="13">
        <f>D84/C84*100</f>
        <v>80.64516129032258</v>
      </c>
      <c r="F84" s="58">
        <f>SUM(F75:F83)</f>
        <v>2</v>
      </c>
      <c r="G84" s="13">
        <f>F84/C84*100</f>
        <v>6.451612903225806</v>
      </c>
      <c r="H84" s="58">
        <f>SUM(H75:H83)</f>
        <v>21</v>
      </c>
      <c r="I84" s="13">
        <f>H84/C84*100</f>
        <v>67.74193548387096</v>
      </c>
      <c r="J84" s="58">
        <f>SUM(J75:J83)</f>
        <v>2</v>
      </c>
      <c r="K84" s="13">
        <f>J84/C84*100</f>
        <v>6.451612903225806</v>
      </c>
      <c r="L84" s="58">
        <f>SUM(L75:L83)</f>
        <v>6</v>
      </c>
      <c r="M84" s="13">
        <f>L84/C84*100</f>
        <v>19.35483870967742</v>
      </c>
    </row>
    <row r="85" spans="1:13" ht="27.75" customHeight="1">
      <c r="A85" s="240" t="s">
        <v>238</v>
      </c>
      <c r="B85" s="241"/>
      <c r="C85" s="45">
        <f>C84+C73+C59+C46</f>
        <v>38833</v>
      </c>
      <c r="D85" s="45">
        <f>D84+D73+D59+D46</f>
        <v>33395</v>
      </c>
      <c r="E85" s="65">
        <f>D85/C85*100</f>
        <v>85.99644632142765</v>
      </c>
      <c r="F85" s="45">
        <f>F84+F73+F59+F46</f>
        <v>9312</v>
      </c>
      <c r="G85" s="65">
        <f>F85/C85*100</f>
        <v>23.97960497515</v>
      </c>
      <c r="H85" s="45">
        <f>H84+H73+H59+H46</f>
        <v>20487</v>
      </c>
      <c r="I85" s="65">
        <f>H85/C85*100</f>
        <v>52.75667602297015</v>
      </c>
      <c r="J85" s="45">
        <f>J84+J73+J59+J46</f>
        <v>3596</v>
      </c>
      <c r="K85" s="65">
        <f>J85/C85*100</f>
        <v>9.260165323307497</v>
      </c>
      <c r="L85" s="45">
        <f>L84+L73+L59+L46</f>
        <v>5431</v>
      </c>
      <c r="M85" s="65">
        <f>L85/C85*100</f>
        <v>13.985527772770581</v>
      </c>
    </row>
    <row r="87" spans="1:13" ht="12.75">
      <c r="A87" s="235" t="s">
        <v>387</v>
      </c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</row>
  </sheetData>
  <sheetProtection/>
  <mergeCells count="18">
    <mergeCell ref="A87:M87"/>
    <mergeCell ref="G1:M1"/>
    <mergeCell ref="A2:M2"/>
    <mergeCell ref="A3:A5"/>
    <mergeCell ref="B3:B5"/>
    <mergeCell ref="C3:C5"/>
    <mergeCell ref="D3:E4"/>
    <mergeCell ref="F3:K3"/>
    <mergeCell ref="L3:M4"/>
    <mergeCell ref="A85:B85"/>
    <mergeCell ref="A84:B84"/>
    <mergeCell ref="B74:M74"/>
    <mergeCell ref="J4:K4"/>
    <mergeCell ref="B6:M6"/>
    <mergeCell ref="B47:M47"/>
    <mergeCell ref="B60:M60"/>
    <mergeCell ref="F4:G4"/>
    <mergeCell ref="H4:I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31">
      <selection activeCell="A68" sqref="A68:IV74"/>
    </sheetView>
  </sheetViews>
  <sheetFormatPr defaultColWidth="9.140625" defaultRowHeight="12.75"/>
  <cols>
    <col min="1" max="1" width="3.8515625" style="5" customWidth="1"/>
    <col min="2" max="2" width="18.421875" style="5" customWidth="1"/>
    <col min="3" max="3" width="11.57421875" style="5" customWidth="1"/>
    <col min="4" max="4" width="6.7109375" style="5" customWidth="1"/>
    <col min="5" max="5" width="7.00390625" style="5" customWidth="1"/>
    <col min="6" max="13" width="6.7109375" style="5" customWidth="1"/>
    <col min="14" max="14" width="8.140625" style="5" customWidth="1"/>
    <col min="15" max="16384" width="9.140625" style="5" customWidth="1"/>
  </cols>
  <sheetData>
    <row r="1" spans="1:15" ht="47.25" customHeight="1">
      <c r="A1" s="202" t="s">
        <v>266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6"/>
      <c r="O1" s="6"/>
    </row>
    <row r="2" spans="1:15" s="38" customFormat="1" ht="24" customHeight="1">
      <c r="A2" s="171" t="s">
        <v>0</v>
      </c>
      <c r="B2" s="171" t="s">
        <v>150</v>
      </c>
      <c r="C2" s="171" t="s">
        <v>230</v>
      </c>
      <c r="D2" s="171" t="s">
        <v>110</v>
      </c>
      <c r="E2" s="171"/>
      <c r="F2" s="171" t="s">
        <v>1</v>
      </c>
      <c r="G2" s="171"/>
      <c r="H2" s="171"/>
      <c r="I2" s="171"/>
      <c r="J2" s="171"/>
      <c r="K2" s="171"/>
      <c r="L2" s="179" t="s">
        <v>211</v>
      </c>
      <c r="M2" s="180"/>
      <c r="N2" s="89"/>
      <c r="O2" s="89"/>
    </row>
    <row r="3" spans="1:13" s="38" customFormat="1" ht="15" customHeight="1">
      <c r="A3" s="171"/>
      <c r="B3" s="171"/>
      <c r="C3" s="171"/>
      <c r="D3" s="171"/>
      <c r="E3" s="171"/>
      <c r="F3" s="171" t="s">
        <v>2</v>
      </c>
      <c r="G3" s="171"/>
      <c r="H3" s="171" t="s">
        <v>3</v>
      </c>
      <c r="I3" s="171"/>
      <c r="J3" s="171" t="s">
        <v>4</v>
      </c>
      <c r="K3" s="171"/>
      <c r="L3" s="168"/>
      <c r="M3" s="169"/>
    </row>
    <row r="4" spans="1:13" s="38" customFormat="1" ht="15" customHeight="1">
      <c r="A4" s="171"/>
      <c r="B4" s="171"/>
      <c r="C4" s="171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9" customFormat="1" ht="11.25" customHeight="1">
      <c r="A5" s="93">
        <v>1</v>
      </c>
      <c r="B5" s="12" t="s">
        <v>202</v>
      </c>
      <c r="C5" s="92">
        <v>89</v>
      </c>
      <c r="D5" s="92">
        <v>84</v>
      </c>
      <c r="E5" s="11">
        <v>94.3820224719101</v>
      </c>
      <c r="F5" s="92">
        <v>37</v>
      </c>
      <c r="G5" s="13">
        <v>41.57303370786517</v>
      </c>
      <c r="H5" s="92">
        <v>31</v>
      </c>
      <c r="I5" s="11">
        <v>34.831460674157306</v>
      </c>
      <c r="J5" s="92">
        <v>16</v>
      </c>
      <c r="K5" s="11">
        <v>17.97752808988764</v>
      </c>
      <c r="L5" s="92">
        <v>5</v>
      </c>
      <c r="M5" s="11">
        <v>5.617977528089887</v>
      </c>
    </row>
    <row r="6" spans="1:13" s="9" customFormat="1" ht="11.25" customHeight="1">
      <c r="A6" s="93">
        <v>2</v>
      </c>
      <c r="B6" s="12" t="s">
        <v>190</v>
      </c>
      <c r="C6" s="92">
        <v>1217</v>
      </c>
      <c r="D6" s="92">
        <v>1003</v>
      </c>
      <c r="E6" s="11">
        <v>82.41577649958916</v>
      </c>
      <c r="F6" s="92">
        <v>472</v>
      </c>
      <c r="G6" s="13">
        <v>38.78389482333608</v>
      </c>
      <c r="H6" s="92">
        <v>453</v>
      </c>
      <c r="I6" s="11">
        <v>37.22267871815941</v>
      </c>
      <c r="J6" s="92">
        <v>78</v>
      </c>
      <c r="K6" s="11">
        <v>6.4092029580936725</v>
      </c>
      <c r="L6" s="92">
        <v>214</v>
      </c>
      <c r="M6" s="11">
        <v>17.584223500410847</v>
      </c>
    </row>
    <row r="7" spans="1:13" s="9" customFormat="1" ht="11.25" customHeight="1">
      <c r="A7" s="93">
        <v>3</v>
      </c>
      <c r="B7" s="12" t="s">
        <v>189</v>
      </c>
      <c r="C7" s="92">
        <v>273</v>
      </c>
      <c r="D7" s="92">
        <v>247</v>
      </c>
      <c r="E7" s="11">
        <v>90.47619047619048</v>
      </c>
      <c r="F7" s="92">
        <v>95</v>
      </c>
      <c r="G7" s="13">
        <v>34.798534798534796</v>
      </c>
      <c r="H7" s="92">
        <v>129</v>
      </c>
      <c r="I7" s="11">
        <v>47.25274725274725</v>
      </c>
      <c r="J7" s="92">
        <v>23</v>
      </c>
      <c r="K7" s="11">
        <v>8.424908424908425</v>
      </c>
      <c r="L7" s="92">
        <v>25</v>
      </c>
      <c r="M7" s="11">
        <v>9.157509157509157</v>
      </c>
    </row>
    <row r="8" spans="1:13" s="9" customFormat="1" ht="11.25" customHeight="1">
      <c r="A8" s="93">
        <v>4</v>
      </c>
      <c r="B8" s="12" t="s">
        <v>188</v>
      </c>
      <c r="C8" s="92">
        <v>219</v>
      </c>
      <c r="D8" s="92">
        <v>202</v>
      </c>
      <c r="E8" s="11">
        <v>92.23744292237443</v>
      </c>
      <c r="F8" s="92">
        <v>68</v>
      </c>
      <c r="G8" s="13">
        <v>31.05022831050228</v>
      </c>
      <c r="H8" s="92">
        <v>123</v>
      </c>
      <c r="I8" s="11">
        <v>56.16438356164384</v>
      </c>
      <c r="J8" s="92">
        <v>11</v>
      </c>
      <c r="K8" s="11">
        <v>5.0228310502283104</v>
      </c>
      <c r="L8" s="92">
        <v>17</v>
      </c>
      <c r="M8" s="11">
        <v>7.76255707762557</v>
      </c>
    </row>
    <row r="9" spans="1:13" s="9" customFormat="1" ht="11.25" customHeight="1">
      <c r="A9" s="93">
        <v>5</v>
      </c>
      <c r="B9" s="12" t="s">
        <v>198</v>
      </c>
      <c r="C9" s="92">
        <v>561</v>
      </c>
      <c r="D9" s="92">
        <v>490</v>
      </c>
      <c r="E9" s="11">
        <v>87.34402852049911</v>
      </c>
      <c r="F9" s="92">
        <v>172</v>
      </c>
      <c r="G9" s="13">
        <v>30.65953654188948</v>
      </c>
      <c r="H9" s="92">
        <v>264</v>
      </c>
      <c r="I9" s="11">
        <v>47.05882352941176</v>
      </c>
      <c r="J9" s="92">
        <v>54</v>
      </c>
      <c r="K9" s="11">
        <v>9.62566844919786</v>
      </c>
      <c r="L9" s="92">
        <v>71</v>
      </c>
      <c r="M9" s="11">
        <v>12.655971479500892</v>
      </c>
    </row>
    <row r="10" spans="1:13" s="9" customFormat="1" ht="11.25" customHeight="1">
      <c r="A10" s="93">
        <v>6</v>
      </c>
      <c r="B10" s="12" t="s">
        <v>195</v>
      </c>
      <c r="C10" s="92">
        <v>349</v>
      </c>
      <c r="D10" s="92">
        <v>304</v>
      </c>
      <c r="E10" s="11">
        <v>87.10601719197709</v>
      </c>
      <c r="F10" s="92">
        <v>107</v>
      </c>
      <c r="G10" s="13">
        <v>30.659025787965614</v>
      </c>
      <c r="H10" s="92">
        <v>145</v>
      </c>
      <c r="I10" s="11">
        <v>41.54727793696275</v>
      </c>
      <c r="J10" s="92">
        <v>52</v>
      </c>
      <c r="K10" s="11">
        <v>14.899713467048711</v>
      </c>
      <c r="L10" s="92">
        <v>45</v>
      </c>
      <c r="M10" s="11">
        <v>12.893982808022923</v>
      </c>
    </row>
    <row r="11" spans="1:13" s="9" customFormat="1" ht="11.25" customHeight="1">
      <c r="A11" s="93">
        <v>7</v>
      </c>
      <c r="B11" s="12" t="s">
        <v>187</v>
      </c>
      <c r="C11" s="92">
        <v>390</v>
      </c>
      <c r="D11" s="92">
        <v>347</v>
      </c>
      <c r="E11" s="11">
        <v>88.97435897435896</v>
      </c>
      <c r="F11" s="92">
        <v>119</v>
      </c>
      <c r="G11" s="13">
        <v>30.512820512820515</v>
      </c>
      <c r="H11" s="92">
        <v>223</v>
      </c>
      <c r="I11" s="11">
        <v>57.179487179487175</v>
      </c>
      <c r="J11" s="92">
        <v>5</v>
      </c>
      <c r="K11" s="11">
        <v>1.282051282051282</v>
      </c>
      <c r="L11" s="92">
        <v>43</v>
      </c>
      <c r="M11" s="11">
        <v>11.025641025641026</v>
      </c>
    </row>
    <row r="12" spans="1:13" s="94" customFormat="1" ht="11.25" customHeight="1">
      <c r="A12" s="93">
        <v>8</v>
      </c>
      <c r="B12" s="12" t="s">
        <v>200</v>
      </c>
      <c r="C12" s="17">
        <v>260</v>
      </c>
      <c r="D12" s="17">
        <v>230</v>
      </c>
      <c r="E12" s="18">
        <v>88.46153846153845</v>
      </c>
      <c r="F12" s="92">
        <v>78</v>
      </c>
      <c r="G12" s="13">
        <v>30</v>
      </c>
      <c r="H12" s="92">
        <v>140</v>
      </c>
      <c r="I12" s="11">
        <v>53.84615384615385</v>
      </c>
      <c r="J12" s="92">
        <v>12</v>
      </c>
      <c r="K12" s="11">
        <v>4.615384615384616</v>
      </c>
      <c r="L12" s="92">
        <v>30</v>
      </c>
      <c r="M12" s="11">
        <v>11.538461538461538</v>
      </c>
    </row>
    <row r="13" spans="1:13" s="9" customFormat="1" ht="11.25" customHeight="1">
      <c r="A13" s="93">
        <v>9</v>
      </c>
      <c r="B13" s="12" t="s">
        <v>193</v>
      </c>
      <c r="C13" s="92">
        <v>2650</v>
      </c>
      <c r="D13" s="92">
        <v>2340</v>
      </c>
      <c r="E13" s="11">
        <v>88.30188679245283</v>
      </c>
      <c r="F13" s="92">
        <v>786</v>
      </c>
      <c r="G13" s="13">
        <v>29.660377358490564</v>
      </c>
      <c r="H13" s="92">
        <v>1356</v>
      </c>
      <c r="I13" s="11">
        <v>51.16981132075472</v>
      </c>
      <c r="J13" s="92">
        <v>198</v>
      </c>
      <c r="K13" s="11">
        <v>7.471698113207548</v>
      </c>
      <c r="L13" s="92">
        <v>310</v>
      </c>
      <c r="M13" s="11">
        <v>11.69811320754717</v>
      </c>
    </row>
    <row r="14" spans="1:13" s="9" customFormat="1" ht="11.25" customHeight="1">
      <c r="A14" s="93">
        <v>10</v>
      </c>
      <c r="B14" s="12" t="s">
        <v>196</v>
      </c>
      <c r="C14" s="92">
        <v>252</v>
      </c>
      <c r="D14" s="92">
        <v>218</v>
      </c>
      <c r="E14" s="11">
        <v>86.5079365079365</v>
      </c>
      <c r="F14" s="92">
        <v>74</v>
      </c>
      <c r="G14" s="13">
        <v>29.365079365079367</v>
      </c>
      <c r="H14" s="92">
        <v>137</v>
      </c>
      <c r="I14" s="11">
        <v>54.36507936507936</v>
      </c>
      <c r="J14" s="92">
        <v>7</v>
      </c>
      <c r="K14" s="11">
        <v>2.7777777777777777</v>
      </c>
      <c r="L14" s="92">
        <v>34</v>
      </c>
      <c r="M14" s="11">
        <v>13.492063492063492</v>
      </c>
    </row>
    <row r="15" spans="1:13" s="9" customFormat="1" ht="11.25" customHeight="1">
      <c r="A15" s="93">
        <v>11</v>
      </c>
      <c r="B15" s="12" t="s">
        <v>178</v>
      </c>
      <c r="C15" s="92">
        <v>1147</v>
      </c>
      <c r="D15" s="92">
        <v>991</v>
      </c>
      <c r="E15" s="11">
        <v>86.39930252833479</v>
      </c>
      <c r="F15" s="92">
        <v>334</v>
      </c>
      <c r="G15" s="13">
        <v>29.11944202266783</v>
      </c>
      <c r="H15" s="92">
        <v>536</v>
      </c>
      <c r="I15" s="11">
        <v>46.73060156931125</v>
      </c>
      <c r="J15" s="92">
        <v>121</v>
      </c>
      <c r="K15" s="11">
        <v>10.54925893635571</v>
      </c>
      <c r="L15" s="92">
        <v>156</v>
      </c>
      <c r="M15" s="11">
        <v>13.600697471665214</v>
      </c>
    </row>
    <row r="16" spans="1:13" s="9" customFormat="1" ht="11.25" customHeight="1">
      <c r="A16" s="93">
        <v>12</v>
      </c>
      <c r="B16" s="12" t="s">
        <v>248</v>
      </c>
      <c r="C16" s="92">
        <v>172</v>
      </c>
      <c r="D16" s="92">
        <v>148</v>
      </c>
      <c r="E16" s="11">
        <v>86.04651162790698</v>
      </c>
      <c r="F16" s="92">
        <v>50</v>
      </c>
      <c r="G16" s="13">
        <v>29.069767441860467</v>
      </c>
      <c r="H16" s="92">
        <v>90</v>
      </c>
      <c r="I16" s="11">
        <v>52.32558139534884</v>
      </c>
      <c r="J16" s="92">
        <v>8</v>
      </c>
      <c r="K16" s="11">
        <v>4.651162790697675</v>
      </c>
      <c r="L16" s="92">
        <v>24</v>
      </c>
      <c r="M16" s="11">
        <v>13.953488372093023</v>
      </c>
    </row>
    <row r="17" spans="1:13" s="9" customFormat="1" ht="11.25" customHeight="1">
      <c r="A17" s="93">
        <v>13</v>
      </c>
      <c r="B17" s="12" t="s">
        <v>172</v>
      </c>
      <c r="C17" s="92">
        <v>261</v>
      </c>
      <c r="D17" s="92">
        <v>235</v>
      </c>
      <c r="E17" s="11">
        <v>90.03831417624522</v>
      </c>
      <c r="F17" s="92">
        <v>75</v>
      </c>
      <c r="G17" s="13">
        <v>28.735632183908045</v>
      </c>
      <c r="H17" s="92">
        <v>143</v>
      </c>
      <c r="I17" s="11">
        <v>54.78927203065134</v>
      </c>
      <c r="J17" s="92">
        <v>17</v>
      </c>
      <c r="K17" s="11">
        <v>6.513409961685824</v>
      </c>
      <c r="L17" s="92">
        <v>26</v>
      </c>
      <c r="M17" s="11">
        <v>9.961685823754788</v>
      </c>
    </row>
    <row r="18" spans="1:13" s="9" customFormat="1" ht="11.25" customHeight="1">
      <c r="A18" s="93">
        <v>14</v>
      </c>
      <c r="B18" s="12" t="s">
        <v>201</v>
      </c>
      <c r="C18" s="92">
        <v>468</v>
      </c>
      <c r="D18" s="92">
        <v>410</v>
      </c>
      <c r="E18" s="11">
        <v>87.6068376068376</v>
      </c>
      <c r="F18" s="92">
        <v>133</v>
      </c>
      <c r="G18" s="13">
        <v>28.418803418803417</v>
      </c>
      <c r="H18" s="92">
        <v>246</v>
      </c>
      <c r="I18" s="11">
        <v>52.56410256410257</v>
      </c>
      <c r="J18" s="92">
        <v>31</v>
      </c>
      <c r="K18" s="11">
        <v>6.623931623931624</v>
      </c>
      <c r="L18" s="92">
        <v>58</v>
      </c>
      <c r="M18" s="11">
        <v>12.393162393162394</v>
      </c>
    </row>
    <row r="19" spans="1:13" s="9" customFormat="1" ht="11.25" customHeight="1">
      <c r="A19" s="93">
        <v>15</v>
      </c>
      <c r="B19" s="12" t="s">
        <v>173</v>
      </c>
      <c r="C19" s="92">
        <v>265</v>
      </c>
      <c r="D19" s="92">
        <v>241</v>
      </c>
      <c r="E19" s="11">
        <v>90.9433962264151</v>
      </c>
      <c r="F19" s="92">
        <v>75</v>
      </c>
      <c r="G19" s="13">
        <v>28.30188679245283</v>
      </c>
      <c r="H19" s="92">
        <v>152</v>
      </c>
      <c r="I19" s="11">
        <v>57.35849056603774</v>
      </c>
      <c r="J19" s="92">
        <v>14</v>
      </c>
      <c r="K19" s="11">
        <v>5.283018867924529</v>
      </c>
      <c r="L19" s="92">
        <v>24</v>
      </c>
      <c r="M19" s="11">
        <v>9.056603773584905</v>
      </c>
    </row>
    <row r="20" spans="1:13" s="94" customFormat="1" ht="11.25" customHeight="1">
      <c r="A20" s="93">
        <v>16</v>
      </c>
      <c r="B20" s="12" t="s">
        <v>184</v>
      </c>
      <c r="C20" s="92">
        <v>139</v>
      </c>
      <c r="D20" s="92">
        <v>130</v>
      </c>
      <c r="E20" s="11">
        <v>93.5251798561151</v>
      </c>
      <c r="F20" s="92">
        <v>39</v>
      </c>
      <c r="G20" s="13">
        <v>28.05755395683453</v>
      </c>
      <c r="H20" s="92">
        <v>87</v>
      </c>
      <c r="I20" s="11">
        <v>62.589928057553955</v>
      </c>
      <c r="J20" s="92">
        <v>4</v>
      </c>
      <c r="K20" s="11">
        <v>2.877697841726619</v>
      </c>
      <c r="L20" s="92">
        <v>9</v>
      </c>
      <c r="M20" s="11">
        <v>6.474820143884892</v>
      </c>
    </row>
    <row r="21" spans="1:13" s="94" customFormat="1" ht="11.25" customHeight="1">
      <c r="A21" s="93">
        <v>17</v>
      </c>
      <c r="B21" s="103" t="s">
        <v>197</v>
      </c>
      <c r="C21" s="92">
        <v>1369</v>
      </c>
      <c r="D21" s="92">
        <v>1174</v>
      </c>
      <c r="E21" s="11">
        <v>85.75602629656683</v>
      </c>
      <c r="F21" s="92">
        <v>379</v>
      </c>
      <c r="G21" s="13">
        <v>27.684441197954712</v>
      </c>
      <c r="H21" s="92">
        <v>705</v>
      </c>
      <c r="I21" s="11">
        <v>51.49744338933529</v>
      </c>
      <c r="J21" s="92">
        <v>90</v>
      </c>
      <c r="K21" s="11">
        <v>6.574141709276844</v>
      </c>
      <c r="L21" s="92">
        <v>195</v>
      </c>
      <c r="M21" s="11">
        <v>14.243973703433163</v>
      </c>
    </row>
    <row r="22" spans="1:13" s="9" customFormat="1" ht="11.25" customHeight="1">
      <c r="A22" s="93">
        <v>18</v>
      </c>
      <c r="B22" s="12" t="s">
        <v>180</v>
      </c>
      <c r="C22" s="92">
        <v>406</v>
      </c>
      <c r="D22" s="92">
        <v>366</v>
      </c>
      <c r="E22" s="11">
        <v>90.14778325123153</v>
      </c>
      <c r="F22" s="92">
        <v>112</v>
      </c>
      <c r="G22" s="13">
        <v>27.586206896551722</v>
      </c>
      <c r="H22" s="92">
        <v>231</v>
      </c>
      <c r="I22" s="11">
        <v>56.896551724137936</v>
      </c>
      <c r="J22" s="92">
        <v>23</v>
      </c>
      <c r="K22" s="11">
        <v>5.665024630541872</v>
      </c>
      <c r="L22" s="92">
        <v>40</v>
      </c>
      <c r="M22" s="11">
        <v>9.852216748768473</v>
      </c>
    </row>
    <row r="23" spans="1:13" s="9" customFormat="1" ht="11.25" customHeight="1">
      <c r="A23" s="93">
        <v>19</v>
      </c>
      <c r="B23" s="12" t="s">
        <v>159</v>
      </c>
      <c r="C23" s="92">
        <v>218</v>
      </c>
      <c r="D23" s="92">
        <v>189</v>
      </c>
      <c r="E23" s="11">
        <v>86.69724770642202</v>
      </c>
      <c r="F23" s="92">
        <v>60</v>
      </c>
      <c r="G23" s="13">
        <v>27.522935779816514</v>
      </c>
      <c r="H23" s="92">
        <v>108</v>
      </c>
      <c r="I23" s="11">
        <v>49.54128440366973</v>
      </c>
      <c r="J23" s="92">
        <v>21</v>
      </c>
      <c r="K23" s="11">
        <v>9.63302752293578</v>
      </c>
      <c r="L23" s="92">
        <v>29</v>
      </c>
      <c r="M23" s="11">
        <v>13.302752293577983</v>
      </c>
    </row>
    <row r="24" spans="1:13" s="9" customFormat="1" ht="11.25" customHeight="1">
      <c r="A24" s="93">
        <v>20</v>
      </c>
      <c r="B24" s="12" t="s">
        <v>181</v>
      </c>
      <c r="C24" s="92">
        <v>415</v>
      </c>
      <c r="D24" s="92">
        <v>333</v>
      </c>
      <c r="E24" s="11">
        <v>80.24096385542168</v>
      </c>
      <c r="F24" s="92">
        <v>114</v>
      </c>
      <c r="G24" s="13">
        <v>27.469879518072286</v>
      </c>
      <c r="H24" s="92">
        <v>183</v>
      </c>
      <c r="I24" s="11">
        <v>44.096385542168676</v>
      </c>
      <c r="J24" s="92">
        <v>36</v>
      </c>
      <c r="K24" s="11">
        <v>8.674698795180722</v>
      </c>
      <c r="L24" s="92">
        <v>82</v>
      </c>
      <c r="M24" s="11">
        <v>19.759036144578314</v>
      </c>
    </row>
    <row r="25" spans="1:13" s="9" customFormat="1" ht="11.25" customHeight="1">
      <c r="A25" s="93">
        <v>21</v>
      </c>
      <c r="B25" s="12" t="s">
        <v>194</v>
      </c>
      <c r="C25" s="92">
        <v>717</v>
      </c>
      <c r="D25" s="92">
        <v>625</v>
      </c>
      <c r="E25" s="11">
        <v>87.16875871687587</v>
      </c>
      <c r="F25" s="92">
        <v>196</v>
      </c>
      <c r="G25" s="13">
        <v>27.33612273361227</v>
      </c>
      <c r="H25" s="92">
        <v>357</v>
      </c>
      <c r="I25" s="11">
        <v>49.7907949790795</v>
      </c>
      <c r="J25" s="92">
        <v>72</v>
      </c>
      <c r="K25" s="11">
        <v>10.0418410041841</v>
      </c>
      <c r="L25" s="92">
        <v>92</v>
      </c>
      <c r="M25" s="11">
        <v>12.831241283124129</v>
      </c>
    </row>
    <row r="26" spans="1:13" s="9" customFormat="1" ht="11.25" customHeight="1">
      <c r="A26" s="93">
        <v>22</v>
      </c>
      <c r="B26" s="12" t="s">
        <v>166</v>
      </c>
      <c r="C26" s="92">
        <v>313</v>
      </c>
      <c r="D26" s="92">
        <v>274</v>
      </c>
      <c r="E26" s="11">
        <v>87.53993610223642</v>
      </c>
      <c r="F26" s="92">
        <v>85</v>
      </c>
      <c r="G26" s="13">
        <v>27.15654952076677</v>
      </c>
      <c r="H26" s="92">
        <v>141</v>
      </c>
      <c r="I26" s="11">
        <v>45.04792332268371</v>
      </c>
      <c r="J26" s="92">
        <v>48</v>
      </c>
      <c r="K26" s="11">
        <v>15.335463258785943</v>
      </c>
      <c r="L26" s="92">
        <v>39</v>
      </c>
      <c r="M26" s="11">
        <v>12.460063897763577</v>
      </c>
    </row>
    <row r="27" spans="1:13" s="9" customFormat="1" ht="11.25" customHeight="1">
      <c r="A27" s="93">
        <v>23</v>
      </c>
      <c r="B27" s="12" t="s">
        <v>154</v>
      </c>
      <c r="C27" s="92">
        <v>601</v>
      </c>
      <c r="D27" s="92">
        <v>532</v>
      </c>
      <c r="E27" s="11">
        <v>88.51913477537437</v>
      </c>
      <c r="F27" s="92">
        <v>157</v>
      </c>
      <c r="G27" s="13">
        <v>26.12312811980033</v>
      </c>
      <c r="H27" s="92">
        <v>323</v>
      </c>
      <c r="I27" s="11">
        <v>53.74376039933444</v>
      </c>
      <c r="J27" s="92">
        <v>52</v>
      </c>
      <c r="K27" s="11">
        <v>8.652246256239602</v>
      </c>
      <c r="L27" s="92">
        <v>69</v>
      </c>
      <c r="M27" s="11">
        <v>11.480865224625623</v>
      </c>
    </row>
    <row r="28" spans="1:13" s="9" customFormat="1" ht="11.25" customHeight="1">
      <c r="A28" s="93">
        <v>24</v>
      </c>
      <c r="B28" s="12" t="s">
        <v>160</v>
      </c>
      <c r="C28" s="92">
        <v>237</v>
      </c>
      <c r="D28" s="92">
        <v>198</v>
      </c>
      <c r="E28" s="11">
        <v>83.54430379746836</v>
      </c>
      <c r="F28" s="92">
        <v>61</v>
      </c>
      <c r="G28" s="13">
        <v>25.738396624472575</v>
      </c>
      <c r="H28" s="92">
        <v>123</v>
      </c>
      <c r="I28" s="11">
        <v>51.89873417721519</v>
      </c>
      <c r="J28" s="92">
        <v>14</v>
      </c>
      <c r="K28" s="11">
        <v>5.9071729957805905</v>
      </c>
      <c r="L28" s="92">
        <v>33</v>
      </c>
      <c r="M28" s="11">
        <v>13.924050632911392</v>
      </c>
    </row>
    <row r="29" spans="1:13" s="9" customFormat="1" ht="11.25" customHeight="1">
      <c r="A29" s="93">
        <v>25</v>
      </c>
      <c r="B29" s="12" t="s">
        <v>206</v>
      </c>
      <c r="C29" s="92">
        <v>1476</v>
      </c>
      <c r="D29" s="92">
        <v>1287</v>
      </c>
      <c r="E29" s="11">
        <v>87.1951219512195</v>
      </c>
      <c r="F29" s="92">
        <v>379</v>
      </c>
      <c r="G29" s="13">
        <v>25.677506775067748</v>
      </c>
      <c r="H29" s="92">
        <v>771</v>
      </c>
      <c r="I29" s="11">
        <v>52.235772357723576</v>
      </c>
      <c r="J29" s="92">
        <v>137</v>
      </c>
      <c r="K29" s="11">
        <v>9.281842818428185</v>
      </c>
      <c r="L29" s="92">
        <v>189</v>
      </c>
      <c r="M29" s="11">
        <v>12.804878048780488</v>
      </c>
    </row>
    <row r="30" spans="1:13" s="9" customFormat="1" ht="11.25" customHeight="1">
      <c r="A30" s="93">
        <v>26</v>
      </c>
      <c r="B30" s="12" t="s">
        <v>171</v>
      </c>
      <c r="C30" s="92">
        <v>141</v>
      </c>
      <c r="D30" s="92">
        <v>127</v>
      </c>
      <c r="E30" s="11">
        <v>90.0709219858156</v>
      </c>
      <c r="F30" s="92">
        <v>36</v>
      </c>
      <c r="G30" s="13">
        <v>25.53191489361702</v>
      </c>
      <c r="H30" s="92">
        <v>70</v>
      </c>
      <c r="I30" s="11">
        <v>49.645390070921984</v>
      </c>
      <c r="J30" s="92">
        <v>21</v>
      </c>
      <c r="K30" s="11">
        <v>14.893617021276595</v>
      </c>
      <c r="L30" s="92">
        <v>14</v>
      </c>
      <c r="M30" s="11">
        <v>9.929078014184398</v>
      </c>
    </row>
    <row r="31" spans="1:13" s="9" customFormat="1" ht="11.25" customHeight="1">
      <c r="A31" s="93">
        <v>27</v>
      </c>
      <c r="B31" s="12" t="s">
        <v>205</v>
      </c>
      <c r="C31" s="92">
        <v>1536</v>
      </c>
      <c r="D31" s="92">
        <v>1285</v>
      </c>
      <c r="E31" s="11">
        <v>83.65885416666666</v>
      </c>
      <c r="F31" s="92">
        <v>389</v>
      </c>
      <c r="G31" s="13">
        <v>25.325520833333332</v>
      </c>
      <c r="H31" s="92">
        <v>761</v>
      </c>
      <c r="I31" s="11">
        <v>49.54427083333333</v>
      </c>
      <c r="J31" s="92">
        <v>135</v>
      </c>
      <c r="K31" s="11">
        <v>8.7890625</v>
      </c>
      <c r="L31" s="92">
        <v>251</v>
      </c>
      <c r="M31" s="11">
        <v>16.341145833333336</v>
      </c>
    </row>
    <row r="32" spans="1:13" s="94" customFormat="1" ht="11.25" customHeight="1">
      <c r="A32" s="93">
        <v>28</v>
      </c>
      <c r="B32" s="12" t="s">
        <v>183</v>
      </c>
      <c r="C32" s="92">
        <v>252</v>
      </c>
      <c r="D32" s="92">
        <v>234</v>
      </c>
      <c r="E32" s="11">
        <v>92.85714285714286</v>
      </c>
      <c r="F32" s="92">
        <v>63</v>
      </c>
      <c r="G32" s="13">
        <v>25</v>
      </c>
      <c r="H32" s="92">
        <v>166</v>
      </c>
      <c r="I32" s="11">
        <v>65.87301587301587</v>
      </c>
      <c r="J32" s="92">
        <v>5</v>
      </c>
      <c r="K32" s="11">
        <v>1.984126984126984</v>
      </c>
      <c r="L32" s="92">
        <v>18</v>
      </c>
      <c r="M32" s="11">
        <v>7.142857142857142</v>
      </c>
    </row>
    <row r="33" spans="1:13" s="9" customFormat="1" ht="11.25" customHeight="1">
      <c r="A33" s="93">
        <v>29</v>
      </c>
      <c r="B33" s="12" t="s">
        <v>186</v>
      </c>
      <c r="C33" s="92">
        <v>254</v>
      </c>
      <c r="D33" s="92">
        <v>233</v>
      </c>
      <c r="E33" s="11">
        <v>91.73228346456693</v>
      </c>
      <c r="F33" s="92">
        <v>62</v>
      </c>
      <c r="G33" s="13">
        <v>24.409448818897637</v>
      </c>
      <c r="H33" s="92">
        <v>135</v>
      </c>
      <c r="I33" s="11">
        <v>53.14960629921261</v>
      </c>
      <c r="J33" s="92">
        <v>36</v>
      </c>
      <c r="K33" s="11">
        <v>14.173228346456693</v>
      </c>
      <c r="L33" s="92">
        <v>21</v>
      </c>
      <c r="M33" s="11">
        <v>8.267716535433072</v>
      </c>
    </row>
    <row r="34" spans="1:13" s="9" customFormat="1" ht="11.25" customHeight="1">
      <c r="A34" s="93">
        <v>30</v>
      </c>
      <c r="B34" s="12" t="s">
        <v>208</v>
      </c>
      <c r="C34" s="92">
        <v>1314</v>
      </c>
      <c r="D34" s="92">
        <v>1098</v>
      </c>
      <c r="E34" s="11">
        <v>83.56164383561644</v>
      </c>
      <c r="F34" s="92">
        <v>320</v>
      </c>
      <c r="G34" s="13">
        <v>24.3531202435312</v>
      </c>
      <c r="H34" s="92">
        <v>700</v>
      </c>
      <c r="I34" s="11">
        <v>53.272450532724505</v>
      </c>
      <c r="J34" s="92">
        <v>78</v>
      </c>
      <c r="K34" s="11">
        <v>5.93607305936073</v>
      </c>
      <c r="L34" s="92">
        <v>216</v>
      </c>
      <c r="M34" s="11">
        <v>16.43835616438356</v>
      </c>
    </row>
    <row r="35" spans="1:13" s="9" customFormat="1" ht="11.25" customHeight="1">
      <c r="A35" s="93">
        <v>31</v>
      </c>
      <c r="B35" s="12" t="s">
        <v>176</v>
      </c>
      <c r="C35" s="92">
        <v>350</v>
      </c>
      <c r="D35" s="92">
        <v>303</v>
      </c>
      <c r="E35" s="11">
        <v>86.57142857142858</v>
      </c>
      <c r="F35" s="92">
        <v>85</v>
      </c>
      <c r="G35" s="13">
        <v>24.285714285714285</v>
      </c>
      <c r="H35" s="92">
        <v>179</v>
      </c>
      <c r="I35" s="11">
        <v>51.142857142857146</v>
      </c>
      <c r="J35" s="92">
        <v>39</v>
      </c>
      <c r="K35" s="11">
        <v>11.142857142857142</v>
      </c>
      <c r="L35" s="92">
        <v>47</v>
      </c>
      <c r="M35" s="11">
        <v>13.428571428571429</v>
      </c>
    </row>
    <row r="36" spans="1:13" s="9" customFormat="1" ht="11.25" customHeight="1">
      <c r="A36" s="93">
        <v>32</v>
      </c>
      <c r="B36" s="12" t="s">
        <v>270</v>
      </c>
      <c r="C36" s="92">
        <v>231</v>
      </c>
      <c r="D36" s="92">
        <v>200</v>
      </c>
      <c r="E36" s="11">
        <v>86.58008658008657</v>
      </c>
      <c r="F36" s="92">
        <v>56</v>
      </c>
      <c r="G36" s="13">
        <v>24.242424242424242</v>
      </c>
      <c r="H36" s="92">
        <v>112</v>
      </c>
      <c r="I36" s="11">
        <v>48.484848484848484</v>
      </c>
      <c r="J36" s="92">
        <v>32</v>
      </c>
      <c r="K36" s="11">
        <v>13.852813852813853</v>
      </c>
      <c r="L36" s="92">
        <v>31</v>
      </c>
      <c r="M36" s="11">
        <v>13.41991341991342</v>
      </c>
    </row>
    <row r="37" spans="1:13" s="9" customFormat="1" ht="11.25" customHeight="1">
      <c r="A37" s="93">
        <v>33</v>
      </c>
      <c r="B37" s="12" t="s">
        <v>209</v>
      </c>
      <c r="C37" s="92">
        <v>1863</v>
      </c>
      <c r="D37" s="92">
        <v>1624</v>
      </c>
      <c r="E37" s="11">
        <v>87.17122920021471</v>
      </c>
      <c r="F37" s="92">
        <v>449</v>
      </c>
      <c r="G37" s="13">
        <v>24.10091250670961</v>
      </c>
      <c r="H37" s="92">
        <v>1035</v>
      </c>
      <c r="I37" s="11">
        <v>55.55555555555556</v>
      </c>
      <c r="J37" s="92">
        <v>140</v>
      </c>
      <c r="K37" s="11">
        <v>7.514761137949543</v>
      </c>
      <c r="L37" s="92">
        <v>239</v>
      </c>
      <c r="M37" s="11">
        <v>12.828770799785291</v>
      </c>
    </row>
    <row r="38" spans="1:13" s="9" customFormat="1" ht="11.25" customHeight="1">
      <c r="A38" s="93">
        <v>34</v>
      </c>
      <c r="B38" s="12" t="s">
        <v>191</v>
      </c>
      <c r="C38" s="92">
        <v>1521</v>
      </c>
      <c r="D38" s="92">
        <v>1237</v>
      </c>
      <c r="E38" s="11">
        <v>81.32807363576595</v>
      </c>
      <c r="F38" s="92">
        <v>365</v>
      </c>
      <c r="G38" s="13">
        <v>23.997370151216305</v>
      </c>
      <c r="H38" s="92">
        <v>771</v>
      </c>
      <c r="I38" s="11">
        <v>50.69033530571993</v>
      </c>
      <c r="J38" s="92">
        <v>101</v>
      </c>
      <c r="K38" s="11">
        <v>6.640368178829717</v>
      </c>
      <c r="L38" s="92">
        <v>284</v>
      </c>
      <c r="M38" s="11">
        <v>18.671926364234057</v>
      </c>
    </row>
    <row r="39" spans="1:13" s="94" customFormat="1" ht="11.25" customHeight="1">
      <c r="A39" s="119"/>
      <c r="B39" s="120" t="s">
        <v>229</v>
      </c>
      <c r="C39" s="111"/>
      <c r="D39" s="111"/>
      <c r="E39" s="59"/>
      <c r="F39" s="111"/>
      <c r="G39" s="13">
        <v>24</v>
      </c>
      <c r="H39" s="111"/>
      <c r="I39" s="59"/>
      <c r="J39" s="111"/>
      <c r="K39" s="59"/>
      <c r="L39" s="111"/>
      <c r="M39" s="59"/>
    </row>
    <row r="40" spans="1:13" s="9" customFormat="1" ht="11.25" customHeight="1">
      <c r="A40" s="93">
        <v>35</v>
      </c>
      <c r="B40" s="12" t="s">
        <v>169</v>
      </c>
      <c r="C40" s="92">
        <v>304</v>
      </c>
      <c r="D40" s="92">
        <v>255</v>
      </c>
      <c r="E40" s="11">
        <v>83.88157894736842</v>
      </c>
      <c r="F40" s="92">
        <v>72</v>
      </c>
      <c r="G40" s="13">
        <v>23.684210526315788</v>
      </c>
      <c r="H40" s="92">
        <v>147</v>
      </c>
      <c r="I40" s="11">
        <v>48.35526315789473</v>
      </c>
      <c r="J40" s="92">
        <v>36</v>
      </c>
      <c r="K40" s="11">
        <v>11.842105263157894</v>
      </c>
      <c r="L40" s="92">
        <v>49</v>
      </c>
      <c r="M40" s="11">
        <v>16.11842105263158</v>
      </c>
    </row>
    <row r="41" spans="1:13" s="9" customFormat="1" ht="11.25" customHeight="1">
      <c r="A41" s="93">
        <v>36</v>
      </c>
      <c r="B41" s="12" t="s">
        <v>192</v>
      </c>
      <c r="C41" s="92">
        <v>1101</v>
      </c>
      <c r="D41" s="92">
        <v>932</v>
      </c>
      <c r="E41" s="11">
        <v>84.6503178928247</v>
      </c>
      <c r="F41" s="92">
        <v>255</v>
      </c>
      <c r="G41" s="13">
        <v>23.160762942779293</v>
      </c>
      <c r="H41" s="92">
        <v>556</v>
      </c>
      <c r="I41" s="11">
        <v>50.49954586739328</v>
      </c>
      <c r="J41" s="92">
        <v>121</v>
      </c>
      <c r="K41" s="11">
        <v>10.990009082652135</v>
      </c>
      <c r="L41" s="92">
        <v>169</v>
      </c>
      <c r="M41" s="11">
        <v>15.349682107175294</v>
      </c>
    </row>
    <row r="42" spans="1:13" s="39" customFormat="1" ht="11.25" customHeight="1">
      <c r="A42" s="93">
        <v>37</v>
      </c>
      <c r="B42" s="12" t="s">
        <v>203</v>
      </c>
      <c r="C42" s="92">
        <v>1425</v>
      </c>
      <c r="D42" s="92">
        <v>1154</v>
      </c>
      <c r="E42" s="11">
        <v>80.98245614035088</v>
      </c>
      <c r="F42" s="92">
        <v>323</v>
      </c>
      <c r="G42" s="13">
        <v>22.666666666666664</v>
      </c>
      <c r="H42" s="92">
        <v>661</v>
      </c>
      <c r="I42" s="11">
        <v>46.385964912280706</v>
      </c>
      <c r="J42" s="92">
        <v>170</v>
      </c>
      <c r="K42" s="11">
        <v>11.929824561403509</v>
      </c>
      <c r="L42" s="92">
        <v>271</v>
      </c>
      <c r="M42" s="11">
        <v>19.017543859649123</v>
      </c>
    </row>
    <row r="43" spans="1:13" s="9" customFormat="1" ht="11.25" customHeight="1">
      <c r="A43" s="93">
        <v>38</v>
      </c>
      <c r="B43" s="12" t="s">
        <v>271</v>
      </c>
      <c r="C43" s="92">
        <v>1512</v>
      </c>
      <c r="D43" s="92">
        <v>1296</v>
      </c>
      <c r="E43" s="11">
        <v>85.71428571428571</v>
      </c>
      <c r="F43" s="92">
        <v>334</v>
      </c>
      <c r="G43" s="13">
        <v>22.08994708994709</v>
      </c>
      <c r="H43" s="92">
        <v>864</v>
      </c>
      <c r="I43" s="11">
        <v>57.14285714285714</v>
      </c>
      <c r="J43" s="92">
        <v>98</v>
      </c>
      <c r="K43" s="11">
        <v>6.481481481481481</v>
      </c>
      <c r="L43" s="92">
        <v>216</v>
      </c>
      <c r="M43" s="11">
        <v>14.285714285714285</v>
      </c>
    </row>
    <row r="44" spans="1:13" s="9" customFormat="1" ht="11.25" customHeight="1">
      <c r="A44" s="93">
        <v>39</v>
      </c>
      <c r="B44" s="12" t="s">
        <v>162</v>
      </c>
      <c r="C44" s="92">
        <v>223</v>
      </c>
      <c r="D44" s="92">
        <v>211</v>
      </c>
      <c r="E44" s="11">
        <v>94.61883408071749</v>
      </c>
      <c r="F44" s="92">
        <v>48</v>
      </c>
      <c r="G44" s="13">
        <v>21.524663677130047</v>
      </c>
      <c r="H44" s="92">
        <v>150</v>
      </c>
      <c r="I44" s="11">
        <v>67.2645739910314</v>
      </c>
      <c r="J44" s="92">
        <v>13</v>
      </c>
      <c r="K44" s="11">
        <v>5.829596412556054</v>
      </c>
      <c r="L44" s="92">
        <v>12</v>
      </c>
      <c r="M44" s="11">
        <v>5.381165919282512</v>
      </c>
    </row>
    <row r="45" spans="1:13" s="9" customFormat="1" ht="11.25" customHeight="1">
      <c r="A45" s="93">
        <v>40</v>
      </c>
      <c r="B45" s="12" t="s">
        <v>179</v>
      </c>
      <c r="C45" s="92">
        <v>267</v>
      </c>
      <c r="D45" s="92">
        <v>250</v>
      </c>
      <c r="E45" s="11">
        <v>93.63295880149812</v>
      </c>
      <c r="F45" s="92">
        <v>57</v>
      </c>
      <c r="G45" s="13">
        <v>21.34831460674157</v>
      </c>
      <c r="H45" s="92">
        <v>174</v>
      </c>
      <c r="I45" s="11">
        <v>65.1685393258427</v>
      </c>
      <c r="J45" s="92">
        <v>19</v>
      </c>
      <c r="K45" s="11">
        <v>7.116104868913857</v>
      </c>
      <c r="L45" s="92">
        <v>17</v>
      </c>
      <c r="M45" s="11">
        <v>6.367041198501873</v>
      </c>
    </row>
    <row r="46" spans="1:13" s="9" customFormat="1" ht="11.25" customHeight="1">
      <c r="A46" s="93">
        <v>41</v>
      </c>
      <c r="B46" s="12" t="s">
        <v>175</v>
      </c>
      <c r="C46" s="92">
        <v>1382</v>
      </c>
      <c r="D46" s="92">
        <v>1141</v>
      </c>
      <c r="E46" s="11">
        <v>82.56150506512301</v>
      </c>
      <c r="F46" s="92">
        <v>292</v>
      </c>
      <c r="G46" s="13">
        <v>21.1287988422576</v>
      </c>
      <c r="H46" s="92">
        <v>767</v>
      </c>
      <c r="I46" s="11">
        <v>55.499276410998554</v>
      </c>
      <c r="J46" s="92">
        <v>82</v>
      </c>
      <c r="K46" s="11">
        <v>5.933429811866859</v>
      </c>
      <c r="L46" s="92">
        <v>241</v>
      </c>
      <c r="M46" s="11">
        <v>17.43849493487699</v>
      </c>
    </row>
    <row r="47" spans="1:13" s="9" customFormat="1" ht="11.25" customHeight="1">
      <c r="A47" s="93">
        <v>42</v>
      </c>
      <c r="B47" s="12" t="s">
        <v>204</v>
      </c>
      <c r="C47" s="92">
        <v>1486</v>
      </c>
      <c r="D47" s="92">
        <v>1203</v>
      </c>
      <c r="E47" s="11">
        <v>80.95558546433378</v>
      </c>
      <c r="F47" s="92">
        <v>308</v>
      </c>
      <c r="G47" s="13">
        <v>20.72678331090175</v>
      </c>
      <c r="H47" s="92">
        <v>741</v>
      </c>
      <c r="I47" s="11">
        <v>49.86541049798115</v>
      </c>
      <c r="J47" s="92">
        <v>154</v>
      </c>
      <c r="K47" s="11">
        <v>10.363391655450876</v>
      </c>
      <c r="L47" s="92">
        <v>283</v>
      </c>
      <c r="M47" s="11">
        <v>19.044414535666217</v>
      </c>
    </row>
    <row r="48" spans="1:13" s="9" customFormat="1" ht="11.25" customHeight="1">
      <c r="A48" s="93">
        <v>43</v>
      </c>
      <c r="B48" s="95" t="s">
        <v>170</v>
      </c>
      <c r="C48" s="92">
        <v>220</v>
      </c>
      <c r="D48" s="92">
        <v>196</v>
      </c>
      <c r="E48" s="11">
        <v>89.0909090909091</v>
      </c>
      <c r="F48" s="92">
        <v>45</v>
      </c>
      <c r="G48" s="13">
        <v>20.454545454545457</v>
      </c>
      <c r="H48" s="92">
        <v>129</v>
      </c>
      <c r="I48" s="11">
        <v>58.63636363636363</v>
      </c>
      <c r="J48" s="92">
        <v>22</v>
      </c>
      <c r="K48" s="11">
        <v>10</v>
      </c>
      <c r="L48" s="92">
        <v>24</v>
      </c>
      <c r="M48" s="11">
        <v>10.909090909090908</v>
      </c>
    </row>
    <row r="49" spans="1:13" s="9" customFormat="1" ht="11.25" customHeight="1">
      <c r="A49" s="93">
        <v>44</v>
      </c>
      <c r="B49" s="12" t="s">
        <v>207</v>
      </c>
      <c r="C49" s="92">
        <v>1059</v>
      </c>
      <c r="D49" s="92">
        <v>869</v>
      </c>
      <c r="E49" s="11">
        <v>82.05854579792256</v>
      </c>
      <c r="F49" s="92">
        <v>216</v>
      </c>
      <c r="G49" s="13">
        <v>20.396600566572236</v>
      </c>
      <c r="H49" s="92">
        <v>554</v>
      </c>
      <c r="I49" s="11">
        <v>52.313503305004716</v>
      </c>
      <c r="J49" s="92">
        <v>99</v>
      </c>
      <c r="K49" s="11">
        <v>9.34844192634561</v>
      </c>
      <c r="L49" s="92">
        <v>190</v>
      </c>
      <c r="M49" s="11">
        <v>17.94145420207743</v>
      </c>
    </row>
    <row r="50" spans="1:13" s="9" customFormat="1" ht="11.25" customHeight="1">
      <c r="A50" s="93">
        <v>45</v>
      </c>
      <c r="B50" s="95" t="s">
        <v>167</v>
      </c>
      <c r="C50" s="92">
        <v>187</v>
      </c>
      <c r="D50" s="92">
        <v>182</v>
      </c>
      <c r="E50" s="11">
        <v>97.32620320855615</v>
      </c>
      <c r="F50" s="92">
        <v>38</v>
      </c>
      <c r="G50" s="13">
        <v>20.32085561497326</v>
      </c>
      <c r="H50" s="92">
        <v>126</v>
      </c>
      <c r="I50" s="11">
        <v>67.37967914438502</v>
      </c>
      <c r="J50" s="92">
        <v>18</v>
      </c>
      <c r="K50" s="11">
        <v>9.62566844919786</v>
      </c>
      <c r="L50" s="92">
        <v>5</v>
      </c>
      <c r="M50" s="11">
        <v>2.6737967914438503</v>
      </c>
    </row>
    <row r="51" spans="1:13" s="39" customFormat="1" ht="11.25" customHeight="1">
      <c r="A51" s="93">
        <v>46</v>
      </c>
      <c r="B51" s="12" t="s">
        <v>182</v>
      </c>
      <c r="C51" s="92">
        <v>282</v>
      </c>
      <c r="D51" s="92">
        <v>252</v>
      </c>
      <c r="E51" s="11">
        <v>89.36170212765957</v>
      </c>
      <c r="F51" s="92">
        <v>57</v>
      </c>
      <c r="G51" s="13">
        <v>20.212765957446805</v>
      </c>
      <c r="H51" s="92">
        <v>182</v>
      </c>
      <c r="I51" s="11">
        <v>64.53900709219859</v>
      </c>
      <c r="J51" s="92">
        <v>13</v>
      </c>
      <c r="K51" s="11">
        <v>4.609929078014184</v>
      </c>
      <c r="L51" s="92">
        <v>30</v>
      </c>
      <c r="M51" s="11">
        <v>10.638297872340425</v>
      </c>
    </row>
    <row r="52" spans="1:13" s="39" customFormat="1" ht="11.25" customHeight="1">
      <c r="A52" s="93">
        <v>47</v>
      </c>
      <c r="B52" s="12" t="s">
        <v>177</v>
      </c>
      <c r="C52" s="92">
        <v>504</v>
      </c>
      <c r="D52" s="92">
        <v>447</v>
      </c>
      <c r="E52" s="11">
        <v>88.69047619047619</v>
      </c>
      <c r="F52" s="92">
        <v>97</v>
      </c>
      <c r="G52" s="13">
        <v>19.246031746031747</v>
      </c>
      <c r="H52" s="92">
        <v>295</v>
      </c>
      <c r="I52" s="11">
        <v>58.53174603174603</v>
      </c>
      <c r="J52" s="92">
        <v>55</v>
      </c>
      <c r="K52" s="11">
        <v>10.912698412698413</v>
      </c>
      <c r="L52" s="92">
        <v>57</v>
      </c>
      <c r="M52" s="11">
        <v>11.30952380952381</v>
      </c>
    </row>
    <row r="53" spans="1:13" s="9" customFormat="1" ht="11.25" customHeight="1">
      <c r="A53" s="93">
        <v>48</v>
      </c>
      <c r="B53" s="12" t="s">
        <v>164</v>
      </c>
      <c r="C53" s="92">
        <v>241</v>
      </c>
      <c r="D53" s="92">
        <v>224</v>
      </c>
      <c r="E53" s="11">
        <v>92.9460580912863</v>
      </c>
      <c r="F53" s="92">
        <v>45</v>
      </c>
      <c r="G53" s="13">
        <v>18.672199170124482</v>
      </c>
      <c r="H53" s="92">
        <v>175</v>
      </c>
      <c r="I53" s="11">
        <v>72.61410788381743</v>
      </c>
      <c r="J53" s="92">
        <v>4</v>
      </c>
      <c r="K53" s="11">
        <v>1.6597510373443984</v>
      </c>
      <c r="L53" s="92">
        <v>17</v>
      </c>
      <c r="M53" s="11">
        <v>7.053941908713693</v>
      </c>
    </row>
    <row r="54" spans="1:13" s="9" customFormat="1" ht="11.25" customHeight="1">
      <c r="A54" s="93">
        <v>49</v>
      </c>
      <c r="B54" s="12" t="s">
        <v>165</v>
      </c>
      <c r="C54" s="92">
        <v>570</v>
      </c>
      <c r="D54" s="92">
        <v>515</v>
      </c>
      <c r="E54" s="11">
        <v>90.35087719298247</v>
      </c>
      <c r="F54" s="92">
        <v>99</v>
      </c>
      <c r="G54" s="13">
        <v>17.36842105263158</v>
      </c>
      <c r="H54" s="92">
        <v>368</v>
      </c>
      <c r="I54" s="11">
        <v>64.56140350877193</v>
      </c>
      <c r="J54" s="92">
        <v>48</v>
      </c>
      <c r="K54" s="11">
        <v>8.421052631578947</v>
      </c>
      <c r="L54" s="92">
        <v>55</v>
      </c>
      <c r="M54" s="11">
        <v>9.649122807017543</v>
      </c>
    </row>
    <row r="55" spans="1:13" s="94" customFormat="1" ht="11.25" customHeight="1">
      <c r="A55" s="93">
        <v>50</v>
      </c>
      <c r="B55" s="12" t="s">
        <v>153</v>
      </c>
      <c r="C55" s="92">
        <v>358</v>
      </c>
      <c r="D55" s="92">
        <v>327</v>
      </c>
      <c r="E55" s="11">
        <v>91.34078212290503</v>
      </c>
      <c r="F55" s="92">
        <v>62</v>
      </c>
      <c r="G55" s="13">
        <v>17.318435754189945</v>
      </c>
      <c r="H55" s="92">
        <v>217</v>
      </c>
      <c r="I55" s="11">
        <v>60.614525139664806</v>
      </c>
      <c r="J55" s="92">
        <v>48</v>
      </c>
      <c r="K55" s="11">
        <v>13.40782122905028</v>
      </c>
      <c r="L55" s="92">
        <v>31</v>
      </c>
      <c r="M55" s="11">
        <v>8.659217877094973</v>
      </c>
    </row>
    <row r="56" spans="1:13" s="94" customFormat="1" ht="11.25" customHeight="1">
      <c r="A56" s="93">
        <v>51</v>
      </c>
      <c r="B56" s="12" t="s">
        <v>168</v>
      </c>
      <c r="C56" s="92">
        <v>1269</v>
      </c>
      <c r="D56" s="92">
        <v>1200</v>
      </c>
      <c r="E56" s="11">
        <v>94.56264775413712</v>
      </c>
      <c r="F56" s="92">
        <v>218</v>
      </c>
      <c r="G56" s="13">
        <v>17.17888100866824</v>
      </c>
      <c r="H56" s="92">
        <v>876</v>
      </c>
      <c r="I56" s="11">
        <v>69.03073286052009</v>
      </c>
      <c r="J56" s="92">
        <v>106</v>
      </c>
      <c r="K56" s="11">
        <v>8.353033884948777</v>
      </c>
      <c r="L56" s="92">
        <v>69</v>
      </c>
      <c r="M56" s="11">
        <v>5.4373522458628845</v>
      </c>
    </row>
    <row r="57" spans="1:13" s="9" customFormat="1" ht="11.25" customHeight="1">
      <c r="A57" s="93">
        <v>52</v>
      </c>
      <c r="B57" s="12" t="s">
        <v>174</v>
      </c>
      <c r="C57" s="92">
        <v>144</v>
      </c>
      <c r="D57" s="92">
        <v>130</v>
      </c>
      <c r="E57" s="11">
        <v>90.27777777777779</v>
      </c>
      <c r="F57" s="92">
        <v>24</v>
      </c>
      <c r="G57" s="13">
        <v>16.666666666666664</v>
      </c>
      <c r="H57" s="92">
        <v>100</v>
      </c>
      <c r="I57" s="11">
        <v>69.44444444444444</v>
      </c>
      <c r="J57" s="92">
        <v>6</v>
      </c>
      <c r="K57" s="11">
        <v>4.166666666666666</v>
      </c>
      <c r="L57" s="92">
        <v>14</v>
      </c>
      <c r="M57" s="11">
        <v>9.722222222222223</v>
      </c>
    </row>
    <row r="58" spans="1:13" s="9" customFormat="1" ht="11.25" customHeight="1">
      <c r="A58" s="93">
        <v>53</v>
      </c>
      <c r="B58" s="95" t="s">
        <v>161</v>
      </c>
      <c r="C58" s="92">
        <v>181</v>
      </c>
      <c r="D58" s="92">
        <v>158</v>
      </c>
      <c r="E58" s="11">
        <v>87.29281767955801</v>
      </c>
      <c r="F58" s="92">
        <v>30</v>
      </c>
      <c r="G58" s="13">
        <v>16.574585635359114</v>
      </c>
      <c r="H58" s="92">
        <v>109</v>
      </c>
      <c r="I58" s="11">
        <v>60.22099447513812</v>
      </c>
      <c r="J58" s="92">
        <v>19</v>
      </c>
      <c r="K58" s="11">
        <v>10.497237569060774</v>
      </c>
      <c r="L58" s="92">
        <v>23</v>
      </c>
      <c r="M58" s="11">
        <v>12.70718232044199</v>
      </c>
    </row>
    <row r="59" spans="1:13" s="9" customFormat="1" ht="11.25" customHeight="1">
      <c r="A59" s="93">
        <v>54</v>
      </c>
      <c r="B59" s="95" t="s">
        <v>163</v>
      </c>
      <c r="C59" s="92">
        <v>252</v>
      </c>
      <c r="D59" s="92">
        <v>231</v>
      </c>
      <c r="E59" s="11">
        <v>91.66666666666666</v>
      </c>
      <c r="F59" s="92">
        <v>41</v>
      </c>
      <c r="G59" s="13">
        <v>16.26984126984127</v>
      </c>
      <c r="H59" s="92">
        <v>163</v>
      </c>
      <c r="I59" s="11">
        <v>64.68253968253968</v>
      </c>
      <c r="J59" s="92">
        <v>27</v>
      </c>
      <c r="K59" s="11">
        <v>10.714285714285714</v>
      </c>
      <c r="L59" s="92">
        <v>21</v>
      </c>
      <c r="M59" s="11">
        <v>8.333333333333332</v>
      </c>
    </row>
    <row r="60" spans="1:13" s="9" customFormat="1" ht="11.25" customHeight="1">
      <c r="A60" s="93">
        <v>55</v>
      </c>
      <c r="B60" s="12" t="s">
        <v>155</v>
      </c>
      <c r="C60" s="92">
        <v>936</v>
      </c>
      <c r="D60" s="92">
        <v>768</v>
      </c>
      <c r="E60" s="11">
        <v>82.05128205128204</v>
      </c>
      <c r="F60" s="92">
        <v>150</v>
      </c>
      <c r="G60" s="13">
        <v>16.025641025641026</v>
      </c>
      <c r="H60" s="92">
        <v>484</v>
      </c>
      <c r="I60" s="11">
        <v>51.70940170940172</v>
      </c>
      <c r="J60" s="92">
        <v>134</v>
      </c>
      <c r="K60" s="11">
        <v>14.316239316239315</v>
      </c>
      <c r="L60" s="92">
        <v>168</v>
      </c>
      <c r="M60" s="11">
        <v>17.94871794871795</v>
      </c>
    </row>
    <row r="61" spans="1:13" s="9" customFormat="1" ht="11.25" customHeight="1">
      <c r="A61" s="93">
        <v>56</v>
      </c>
      <c r="B61" s="12" t="s">
        <v>156</v>
      </c>
      <c r="C61" s="92">
        <v>746</v>
      </c>
      <c r="D61" s="92">
        <v>610</v>
      </c>
      <c r="E61" s="11">
        <v>81.76943699731903</v>
      </c>
      <c r="F61" s="92">
        <v>113</v>
      </c>
      <c r="G61" s="13">
        <v>15.14745308310992</v>
      </c>
      <c r="H61" s="92">
        <v>430</v>
      </c>
      <c r="I61" s="11">
        <v>57.64075067024129</v>
      </c>
      <c r="J61" s="92">
        <v>67</v>
      </c>
      <c r="K61" s="11">
        <v>8.981233243967829</v>
      </c>
      <c r="L61" s="92">
        <v>136</v>
      </c>
      <c r="M61" s="11">
        <v>18.230563002680967</v>
      </c>
    </row>
    <row r="62" spans="1:13" s="9" customFormat="1" ht="11.25" customHeight="1">
      <c r="A62" s="93">
        <v>57</v>
      </c>
      <c r="B62" s="12" t="s">
        <v>158</v>
      </c>
      <c r="C62" s="92">
        <v>157</v>
      </c>
      <c r="D62" s="92">
        <v>131</v>
      </c>
      <c r="E62" s="11">
        <v>83.43949044585987</v>
      </c>
      <c r="F62" s="92">
        <v>23</v>
      </c>
      <c r="G62" s="13">
        <v>14.64968152866242</v>
      </c>
      <c r="H62" s="92">
        <v>96</v>
      </c>
      <c r="I62" s="11">
        <v>61.146496815286625</v>
      </c>
      <c r="J62" s="92">
        <v>12</v>
      </c>
      <c r="K62" s="11">
        <v>7.643312101910828</v>
      </c>
      <c r="L62" s="92">
        <v>26</v>
      </c>
      <c r="M62" s="11">
        <v>16.560509554140125</v>
      </c>
    </row>
    <row r="63" spans="1:13" s="94" customFormat="1" ht="11.25" customHeight="1">
      <c r="A63" s="93">
        <v>58</v>
      </c>
      <c r="B63" s="12" t="s">
        <v>272</v>
      </c>
      <c r="C63" s="92">
        <v>1589</v>
      </c>
      <c r="D63" s="92">
        <v>1303</v>
      </c>
      <c r="E63" s="11">
        <v>82.00125865324102</v>
      </c>
      <c r="F63" s="92">
        <v>231</v>
      </c>
      <c r="G63" s="13">
        <v>14.537444933920703</v>
      </c>
      <c r="H63" s="92">
        <v>654</v>
      </c>
      <c r="I63" s="11">
        <v>41.15796098174953</v>
      </c>
      <c r="J63" s="92">
        <v>418</v>
      </c>
      <c r="K63" s="11">
        <v>26.305852737570802</v>
      </c>
      <c r="L63" s="92">
        <v>286</v>
      </c>
      <c r="M63" s="11">
        <v>17.99874134675897</v>
      </c>
    </row>
    <row r="64" spans="1:13" s="39" customFormat="1" ht="11.25" customHeight="1">
      <c r="A64" s="93">
        <v>59</v>
      </c>
      <c r="B64" s="12" t="s">
        <v>185</v>
      </c>
      <c r="C64" s="92">
        <v>115</v>
      </c>
      <c r="D64" s="92">
        <v>100</v>
      </c>
      <c r="E64" s="11">
        <v>86.95652173913044</v>
      </c>
      <c r="F64" s="92">
        <v>16</v>
      </c>
      <c r="G64" s="13">
        <v>13.91304347826087</v>
      </c>
      <c r="H64" s="92">
        <v>69</v>
      </c>
      <c r="I64" s="11">
        <v>60</v>
      </c>
      <c r="J64" s="92">
        <v>15</v>
      </c>
      <c r="K64" s="11">
        <v>13.043478260869565</v>
      </c>
      <c r="L64" s="92">
        <v>15</v>
      </c>
      <c r="M64" s="11">
        <v>13.043478260869565</v>
      </c>
    </row>
    <row r="65" spans="1:13" s="39" customFormat="1" ht="11.25" customHeight="1">
      <c r="A65" s="93">
        <v>60</v>
      </c>
      <c r="B65" s="12" t="s">
        <v>199</v>
      </c>
      <c r="C65" s="92">
        <v>214</v>
      </c>
      <c r="D65" s="92">
        <v>202</v>
      </c>
      <c r="E65" s="11">
        <v>94.39252336448598</v>
      </c>
      <c r="F65" s="92">
        <v>20</v>
      </c>
      <c r="G65" s="13">
        <v>9.345794392523365</v>
      </c>
      <c r="H65" s="92">
        <v>165</v>
      </c>
      <c r="I65" s="11">
        <v>77.10280373831776</v>
      </c>
      <c r="J65" s="92">
        <v>17</v>
      </c>
      <c r="K65" s="11">
        <v>7.943925233644859</v>
      </c>
      <c r="L65" s="92">
        <v>12</v>
      </c>
      <c r="M65" s="11">
        <v>5.607476635514018</v>
      </c>
    </row>
    <row r="66" spans="1:13" s="9" customFormat="1" ht="11.25" customHeight="1">
      <c r="A66" s="93">
        <v>61</v>
      </c>
      <c r="B66" s="12" t="s">
        <v>157</v>
      </c>
      <c r="C66" s="92">
        <v>183</v>
      </c>
      <c r="D66" s="92">
        <v>169</v>
      </c>
      <c r="E66" s="11">
        <v>92.34972677595628</v>
      </c>
      <c r="F66" s="92">
        <v>16</v>
      </c>
      <c r="G66" s="13">
        <v>8.743169398907105</v>
      </c>
      <c r="H66" s="92">
        <v>109</v>
      </c>
      <c r="I66" s="11">
        <v>59.56284153005464</v>
      </c>
      <c r="J66" s="92">
        <v>44</v>
      </c>
      <c r="K66" s="11">
        <v>24.043715846994534</v>
      </c>
      <c r="L66" s="92">
        <v>14</v>
      </c>
      <c r="M66" s="11">
        <v>7.650273224043716</v>
      </c>
    </row>
    <row r="67" spans="1:13" s="9" customFormat="1" ht="11.25" customHeight="1">
      <c r="A67" s="242" t="s">
        <v>210</v>
      </c>
      <c r="B67" s="243"/>
      <c r="C67" s="49">
        <f>SUM(C5:C66)</f>
        <v>38833</v>
      </c>
      <c r="D67" s="49">
        <f>SUM(D5:D66)</f>
        <v>33395</v>
      </c>
      <c r="E67" s="13">
        <f>D67/C67*100</f>
        <v>85.99644632142765</v>
      </c>
      <c r="F67" s="49">
        <f>SUM(F5:F66)</f>
        <v>9312</v>
      </c>
      <c r="G67" s="13">
        <f>F67/C67*100</f>
        <v>23.97960497515</v>
      </c>
      <c r="H67" s="49">
        <f>SUM(H5:H66)</f>
        <v>20487</v>
      </c>
      <c r="I67" s="13">
        <f>H67/C67*100</f>
        <v>52.75667602297015</v>
      </c>
      <c r="J67" s="49">
        <f>SUM(J5:J66)</f>
        <v>3596</v>
      </c>
      <c r="K67" s="13">
        <f>J67/C67*100</f>
        <v>9.260165323307497</v>
      </c>
      <c r="L67" s="49">
        <f>SUM(L5:L66)</f>
        <v>5431</v>
      </c>
      <c r="M67" s="13">
        <f>L67/C67*100</f>
        <v>13.985527772770581</v>
      </c>
    </row>
  </sheetData>
  <sheetProtection/>
  <mergeCells count="11">
    <mergeCell ref="A1:M1"/>
    <mergeCell ref="A2:A4"/>
    <mergeCell ref="B2:B4"/>
    <mergeCell ref="C2:C4"/>
    <mergeCell ref="D2:E3"/>
    <mergeCell ref="F2:K2"/>
    <mergeCell ref="L2:M3"/>
    <mergeCell ref="F3:G3"/>
    <mergeCell ref="H3:I3"/>
    <mergeCell ref="J3:K3"/>
    <mergeCell ref="A67:B67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25">
      <selection activeCell="A69" sqref="A69:IV71"/>
    </sheetView>
  </sheetViews>
  <sheetFormatPr defaultColWidth="9.140625" defaultRowHeight="12.75"/>
  <cols>
    <col min="1" max="1" width="3.8515625" style="5" customWidth="1"/>
    <col min="2" max="2" width="18.421875" style="5" customWidth="1"/>
    <col min="3" max="3" width="10.140625" style="5" customWidth="1"/>
    <col min="4" max="4" width="6.7109375" style="5" customWidth="1"/>
    <col min="5" max="5" width="8.421875" style="5" customWidth="1"/>
    <col min="6" max="13" width="6.7109375" style="5" customWidth="1"/>
    <col min="14" max="16384" width="9.140625" style="5" customWidth="1"/>
  </cols>
  <sheetData>
    <row r="1" spans="1:13" ht="51.75" customHeight="1">
      <c r="A1" s="229" t="s">
        <v>267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s="38" customFormat="1" ht="24" customHeight="1">
      <c r="A2" s="171" t="s">
        <v>0</v>
      </c>
      <c r="B2" s="171" t="s">
        <v>150</v>
      </c>
      <c r="C2" s="171" t="s">
        <v>151</v>
      </c>
      <c r="D2" s="171" t="s">
        <v>152</v>
      </c>
      <c r="E2" s="171"/>
      <c r="F2" s="171" t="s">
        <v>1</v>
      </c>
      <c r="G2" s="171"/>
      <c r="H2" s="171"/>
      <c r="I2" s="171"/>
      <c r="J2" s="171"/>
      <c r="K2" s="171"/>
      <c r="L2" s="179" t="s">
        <v>211</v>
      </c>
      <c r="M2" s="180"/>
    </row>
    <row r="3" spans="1:13" s="38" customFormat="1" ht="17.25" customHeight="1">
      <c r="A3" s="171"/>
      <c r="B3" s="171"/>
      <c r="C3" s="171"/>
      <c r="D3" s="171"/>
      <c r="E3" s="171"/>
      <c r="F3" s="171" t="s">
        <v>2</v>
      </c>
      <c r="G3" s="171"/>
      <c r="H3" s="171" t="s">
        <v>3</v>
      </c>
      <c r="I3" s="171"/>
      <c r="J3" s="171" t="s">
        <v>4</v>
      </c>
      <c r="K3" s="171"/>
      <c r="L3" s="168"/>
      <c r="M3" s="169"/>
    </row>
    <row r="4" spans="1:13" s="38" customFormat="1" ht="21" customHeight="1">
      <c r="A4" s="171"/>
      <c r="B4" s="171"/>
      <c r="C4" s="171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94" customFormat="1" ht="11.25" customHeight="1">
      <c r="A5" s="104">
        <v>1</v>
      </c>
      <c r="B5" s="12" t="s">
        <v>167</v>
      </c>
      <c r="C5" s="92">
        <v>187</v>
      </c>
      <c r="D5" s="92">
        <v>182</v>
      </c>
      <c r="E5" s="13">
        <v>97.32620320855615</v>
      </c>
      <c r="F5" s="92">
        <v>38</v>
      </c>
      <c r="G5" s="11">
        <v>20.32085561497326</v>
      </c>
      <c r="H5" s="92">
        <v>126</v>
      </c>
      <c r="I5" s="11">
        <v>67.37967914438502</v>
      </c>
      <c r="J5" s="92">
        <v>18</v>
      </c>
      <c r="K5" s="11">
        <v>9.62566844919786</v>
      </c>
      <c r="L5" s="92">
        <v>5</v>
      </c>
      <c r="M5" s="11">
        <v>2.6737967914438503</v>
      </c>
    </row>
    <row r="6" spans="1:13" s="9" customFormat="1" ht="11.25" customHeight="1">
      <c r="A6" s="104">
        <v>2</v>
      </c>
      <c r="B6" s="12" t="s">
        <v>162</v>
      </c>
      <c r="C6" s="92">
        <v>223</v>
      </c>
      <c r="D6" s="92">
        <v>211</v>
      </c>
      <c r="E6" s="13">
        <v>94.61883408071749</v>
      </c>
      <c r="F6" s="92">
        <v>48</v>
      </c>
      <c r="G6" s="11">
        <v>21.524663677130047</v>
      </c>
      <c r="H6" s="92">
        <v>150</v>
      </c>
      <c r="I6" s="11">
        <v>67.2645739910314</v>
      </c>
      <c r="J6" s="92">
        <v>13</v>
      </c>
      <c r="K6" s="11">
        <v>5.829596412556054</v>
      </c>
      <c r="L6" s="92">
        <v>12</v>
      </c>
      <c r="M6" s="11">
        <v>5.381165919282512</v>
      </c>
    </row>
    <row r="7" spans="1:13" s="9" customFormat="1" ht="11.25" customHeight="1">
      <c r="A7" s="104">
        <v>3</v>
      </c>
      <c r="B7" s="12" t="s">
        <v>168</v>
      </c>
      <c r="C7" s="92">
        <v>1269</v>
      </c>
      <c r="D7" s="92">
        <v>1200</v>
      </c>
      <c r="E7" s="13">
        <v>94.56264775413712</v>
      </c>
      <c r="F7" s="92">
        <v>218</v>
      </c>
      <c r="G7" s="11">
        <v>17.17888100866824</v>
      </c>
      <c r="H7" s="92">
        <v>876</v>
      </c>
      <c r="I7" s="11">
        <v>69.03073286052009</v>
      </c>
      <c r="J7" s="92">
        <v>106</v>
      </c>
      <c r="K7" s="11">
        <v>8.353033884948777</v>
      </c>
      <c r="L7" s="92">
        <v>69</v>
      </c>
      <c r="M7" s="11">
        <v>5.4373522458628845</v>
      </c>
    </row>
    <row r="8" spans="1:13" s="9" customFormat="1" ht="11.25" customHeight="1">
      <c r="A8" s="104">
        <v>4</v>
      </c>
      <c r="B8" s="12" t="s">
        <v>199</v>
      </c>
      <c r="C8" s="92">
        <v>214</v>
      </c>
      <c r="D8" s="92">
        <v>202</v>
      </c>
      <c r="E8" s="13">
        <v>94.39252336448598</v>
      </c>
      <c r="F8" s="92">
        <v>20</v>
      </c>
      <c r="G8" s="11">
        <v>9.345794392523365</v>
      </c>
      <c r="H8" s="92">
        <v>165</v>
      </c>
      <c r="I8" s="11">
        <v>77.10280373831776</v>
      </c>
      <c r="J8" s="92">
        <v>17</v>
      </c>
      <c r="K8" s="11">
        <v>7.943925233644859</v>
      </c>
      <c r="L8" s="92">
        <v>12</v>
      </c>
      <c r="M8" s="11">
        <v>5.607476635514018</v>
      </c>
    </row>
    <row r="9" spans="1:13" s="9" customFormat="1" ht="11.25" customHeight="1">
      <c r="A9" s="104">
        <v>5</v>
      </c>
      <c r="B9" s="12" t="s">
        <v>202</v>
      </c>
      <c r="C9" s="92">
        <v>89</v>
      </c>
      <c r="D9" s="92">
        <v>84</v>
      </c>
      <c r="E9" s="13">
        <v>94.3820224719101</v>
      </c>
      <c r="F9" s="92">
        <v>37</v>
      </c>
      <c r="G9" s="11">
        <v>41.57303370786517</v>
      </c>
      <c r="H9" s="92">
        <v>31</v>
      </c>
      <c r="I9" s="11">
        <v>34.831460674157306</v>
      </c>
      <c r="J9" s="92">
        <v>16</v>
      </c>
      <c r="K9" s="11">
        <v>17.97752808988764</v>
      </c>
      <c r="L9" s="92">
        <v>5</v>
      </c>
      <c r="M9" s="11">
        <v>5.617977528089887</v>
      </c>
    </row>
    <row r="10" spans="1:13" s="9" customFormat="1" ht="11.25" customHeight="1">
      <c r="A10" s="104">
        <v>6</v>
      </c>
      <c r="B10" s="12" t="s">
        <v>179</v>
      </c>
      <c r="C10" s="92">
        <v>267</v>
      </c>
      <c r="D10" s="92">
        <v>250</v>
      </c>
      <c r="E10" s="13">
        <v>93.63295880149812</v>
      </c>
      <c r="F10" s="92">
        <v>57</v>
      </c>
      <c r="G10" s="11">
        <v>21.34831460674157</v>
      </c>
      <c r="H10" s="92">
        <v>174</v>
      </c>
      <c r="I10" s="11">
        <v>65.1685393258427</v>
      </c>
      <c r="J10" s="92">
        <v>19</v>
      </c>
      <c r="K10" s="11">
        <v>7.116104868913857</v>
      </c>
      <c r="L10" s="92">
        <v>17</v>
      </c>
      <c r="M10" s="11">
        <v>6.367041198501873</v>
      </c>
    </row>
    <row r="11" spans="1:13" s="9" customFormat="1" ht="11.25" customHeight="1">
      <c r="A11" s="104">
        <v>7</v>
      </c>
      <c r="B11" s="12" t="s">
        <v>184</v>
      </c>
      <c r="C11" s="92">
        <v>139</v>
      </c>
      <c r="D11" s="92">
        <v>130</v>
      </c>
      <c r="E11" s="13">
        <v>93.5251798561151</v>
      </c>
      <c r="F11" s="92">
        <v>39</v>
      </c>
      <c r="G11" s="11">
        <v>28.05755395683453</v>
      </c>
      <c r="H11" s="92">
        <v>87</v>
      </c>
      <c r="I11" s="11">
        <v>62.589928057553955</v>
      </c>
      <c r="J11" s="92">
        <v>4</v>
      </c>
      <c r="K11" s="11">
        <v>2.877697841726619</v>
      </c>
      <c r="L11" s="92">
        <v>9</v>
      </c>
      <c r="M11" s="11">
        <v>6.474820143884892</v>
      </c>
    </row>
    <row r="12" spans="1:13" s="9" customFormat="1" ht="11.25" customHeight="1">
      <c r="A12" s="104">
        <v>8</v>
      </c>
      <c r="B12" s="12" t="s">
        <v>164</v>
      </c>
      <c r="C12" s="92">
        <v>241</v>
      </c>
      <c r="D12" s="92">
        <v>224</v>
      </c>
      <c r="E12" s="13">
        <v>92.9460580912863</v>
      </c>
      <c r="F12" s="92">
        <v>45</v>
      </c>
      <c r="G12" s="11">
        <v>18.672199170124482</v>
      </c>
      <c r="H12" s="92">
        <v>175</v>
      </c>
      <c r="I12" s="11">
        <v>72.61410788381743</v>
      </c>
      <c r="J12" s="92">
        <v>4</v>
      </c>
      <c r="K12" s="11">
        <v>1.6597510373443984</v>
      </c>
      <c r="L12" s="92">
        <v>17</v>
      </c>
      <c r="M12" s="11">
        <v>7.053941908713693</v>
      </c>
    </row>
    <row r="13" spans="1:13" s="9" customFormat="1" ht="11.25" customHeight="1">
      <c r="A13" s="104">
        <v>9</v>
      </c>
      <c r="B13" s="12" t="s">
        <v>183</v>
      </c>
      <c r="C13" s="92">
        <v>252</v>
      </c>
      <c r="D13" s="92">
        <v>234</v>
      </c>
      <c r="E13" s="13">
        <v>92.85714285714286</v>
      </c>
      <c r="F13" s="92">
        <v>63</v>
      </c>
      <c r="G13" s="11">
        <v>25</v>
      </c>
      <c r="H13" s="92">
        <v>166</v>
      </c>
      <c r="I13" s="11">
        <v>65.87301587301587</v>
      </c>
      <c r="J13" s="92">
        <v>5</v>
      </c>
      <c r="K13" s="11">
        <v>1.984126984126984</v>
      </c>
      <c r="L13" s="92">
        <v>18</v>
      </c>
      <c r="M13" s="11">
        <v>7.142857142857142</v>
      </c>
    </row>
    <row r="14" spans="1:13" s="9" customFormat="1" ht="11.25" customHeight="1">
      <c r="A14" s="104">
        <v>10</v>
      </c>
      <c r="B14" s="12" t="s">
        <v>157</v>
      </c>
      <c r="C14" s="92">
        <v>183</v>
      </c>
      <c r="D14" s="92">
        <v>169</v>
      </c>
      <c r="E14" s="13">
        <v>92.34972677595628</v>
      </c>
      <c r="F14" s="92">
        <v>16</v>
      </c>
      <c r="G14" s="11">
        <v>8.743169398907105</v>
      </c>
      <c r="H14" s="92">
        <v>109</v>
      </c>
      <c r="I14" s="11">
        <v>59.56284153005464</v>
      </c>
      <c r="J14" s="92">
        <v>44</v>
      </c>
      <c r="K14" s="11">
        <v>24.043715846994534</v>
      </c>
      <c r="L14" s="92">
        <v>14</v>
      </c>
      <c r="M14" s="11">
        <v>7.650273224043716</v>
      </c>
    </row>
    <row r="15" spans="1:13" s="9" customFormat="1" ht="11.25" customHeight="1">
      <c r="A15" s="104">
        <v>11</v>
      </c>
      <c r="B15" s="12" t="s">
        <v>188</v>
      </c>
      <c r="C15" s="92">
        <v>219</v>
      </c>
      <c r="D15" s="92">
        <v>202</v>
      </c>
      <c r="E15" s="13">
        <v>92.23744292237443</v>
      </c>
      <c r="F15" s="92">
        <v>68</v>
      </c>
      <c r="G15" s="11">
        <v>31.05022831050228</v>
      </c>
      <c r="H15" s="92">
        <v>123</v>
      </c>
      <c r="I15" s="11">
        <v>56.16438356164384</v>
      </c>
      <c r="J15" s="92">
        <v>11</v>
      </c>
      <c r="K15" s="11">
        <v>5.0228310502283104</v>
      </c>
      <c r="L15" s="92">
        <v>17</v>
      </c>
      <c r="M15" s="11">
        <v>7.76255707762557</v>
      </c>
    </row>
    <row r="16" spans="1:13" s="9" customFormat="1" ht="11.25" customHeight="1">
      <c r="A16" s="104">
        <v>12</v>
      </c>
      <c r="B16" s="12" t="s">
        <v>186</v>
      </c>
      <c r="C16" s="92">
        <v>254</v>
      </c>
      <c r="D16" s="92">
        <v>233</v>
      </c>
      <c r="E16" s="13">
        <v>91.73228346456693</v>
      </c>
      <c r="F16" s="92">
        <v>62</v>
      </c>
      <c r="G16" s="11">
        <v>24.409448818897637</v>
      </c>
      <c r="H16" s="92">
        <v>135</v>
      </c>
      <c r="I16" s="11">
        <v>53.14960629921261</v>
      </c>
      <c r="J16" s="92">
        <v>36</v>
      </c>
      <c r="K16" s="11">
        <v>14.173228346456693</v>
      </c>
      <c r="L16" s="92">
        <v>21</v>
      </c>
      <c r="M16" s="11">
        <v>8.267716535433072</v>
      </c>
    </row>
    <row r="17" spans="1:13" s="9" customFormat="1" ht="11.25" customHeight="1">
      <c r="A17" s="104">
        <v>13</v>
      </c>
      <c r="B17" s="12" t="s">
        <v>163</v>
      </c>
      <c r="C17" s="92">
        <v>252</v>
      </c>
      <c r="D17" s="92">
        <v>231</v>
      </c>
      <c r="E17" s="13">
        <v>91.66666666666666</v>
      </c>
      <c r="F17" s="92">
        <v>41</v>
      </c>
      <c r="G17" s="11">
        <v>16.26984126984127</v>
      </c>
      <c r="H17" s="92">
        <v>163</v>
      </c>
      <c r="I17" s="11">
        <v>64.68253968253968</v>
      </c>
      <c r="J17" s="92">
        <v>27</v>
      </c>
      <c r="K17" s="11">
        <v>10.714285714285714</v>
      </c>
      <c r="L17" s="92">
        <v>21</v>
      </c>
      <c r="M17" s="11">
        <v>8.333333333333332</v>
      </c>
    </row>
    <row r="18" spans="1:13" s="9" customFormat="1" ht="11.25" customHeight="1">
      <c r="A18" s="104">
        <v>14</v>
      </c>
      <c r="B18" s="12" t="s">
        <v>153</v>
      </c>
      <c r="C18" s="92">
        <v>358</v>
      </c>
      <c r="D18" s="92">
        <v>327</v>
      </c>
      <c r="E18" s="13">
        <v>91.34078212290503</v>
      </c>
      <c r="F18" s="92">
        <v>62</v>
      </c>
      <c r="G18" s="11">
        <v>17.318435754189945</v>
      </c>
      <c r="H18" s="92">
        <v>217</v>
      </c>
      <c r="I18" s="11">
        <v>60.614525139664806</v>
      </c>
      <c r="J18" s="92">
        <v>48</v>
      </c>
      <c r="K18" s="11">
        <v>13.40782122905028</v>
      </c>
      <c r="L18" s="92">
        <v>31</v>
      </c>
      <c r="M18" s="11">
        <v>8.659217877094973</v>
      </c>
    </row>
    <row r="19" spans="1:13" s="9" customFormat="1" ht="11.25" customHeight="1">
      <c r="A19" s="104">
        <v>15</v>
      </c>
      <c r="B19" s="12" t="s">
        <v>173</v>
      </c>
      <c r="C19" s="92">
        <v>265</v>
      </c>
      <c r="D19" s="92">
        <v>241</v>
      </c>
      <c r="E19" s="13">
        <v>90.9433962264151</v>
      </c>
      <c r="F19" s="92">
        <v>75</v>
      </c>
      <c r="G19" s="11">
        <v>28.30188679245283</v>
      </c>
      <c r="H19" s="92">
        <v>152</v>
      </c>
      <c r="I19" s="11">
        <v>57.35849056603774</v>
      </c>
      <c r="J19" s="92">
        <v>14</v>
      </c>
      <c r="K19" s="11">
        <v>5.283018867924529</v>
      </c>
      <c r="L19" s="92">
        <v>24</v>
      </c>
      <c r="M19" s="11">
        <v>9.056603773584905</v>
      </c>
    </row>
    <row r="20" spans="1:13" s="9" customFormat="1" ht="11.25" customHeight="1">
      <c r="A20" s="104">
        <v>16</v>
      </c>
      <c r="B20" s="12" t="s">
        <v>189</v>
      </c>
      <c r="C20" s="92">
        <v>273</v>
      </c>
      <c r="D20" s="92">
        <v>247</v>
      </c>
      <c r="E20" s="13">
        <v>90.47619047619048</v>
      </c>
      <c r="F20" s="92">
        <v>95</v>
      </c>
      <c r="G20" s="11">
        <v>34.798534798534796</v>
      </c>
      <c r="H20" s="92">
        <v>129</v>
      </c>
      <c r="I20" s="11">
        <v>47.25274725274725</v>
      </c>
      <c r="J20" s="92">
        <v>23</v>
      </c>
      <c r="K20" s="11">
        <v>8.424908424908425</v>
      </c>
      <c r="L20" s="92">
        <v>25</v>
      </c>
      <c r="M20" s="11">
        <v>9.157509157509157</v>
      </c>
    </row>
    <row r="21" spans="1:13" s="9" customFormat="1" ht="11.25" customHeight="1">
      <c r="A21" s="104">
        <v>17</v>
      </c>
      <c r="B21" s="12" t="s">
        <v>165</v>
      </c>
      <c r="C21" s="92">
        <v>570</v>
      </c>
      <c r="D21" s="92">
        <v>515</v>
      </c>
      <c r="E21" s="13">
        <v>90.35087719298247</v>
      </c>
      <c r="F21" s="92">
        <v>99</v>
      </c>
      <c r="G21" s="11">
        <v>17.36842105263158</v>
      </c>
      <c r="H21" s="92">
        <v>368</v>
      </c>
      <c r="I21" s="11">
        <v>64.56140350877193</v>
      </c>
      <c r="J21" s="92">
        <v>48</v>
      </c>
      <c r="K21" s="11">
        <v>8.421052631578947</v>
      </c>
      <c r="L21" s="92">
        <v>55</v>
      </c>
      <c r="M21" s="11">
        <v>9.649122807017543</v>
      </c>
    </row>
    <row r="22" spans="1:13" s="9" customFormat="1" ht="11.25" customHeight="1">
      <c r="A22" s="104">
        <v>18</v>
      </c>
      <c r="B22" s="12" t="s">
        <v>174</v>
      </c>
      <c r="C22" s="92">
        <v>144</v>
      </c>
      <c r="D22" s="92">
        <v>130</v>
      </c>
      <c r="E22" s="13">
        <v>90.27777777777779</v>
      </c>
      <c r="F22" s="92">
        <v>24</v>
      </c>
      <c r="G22" s="11">
        <v>16.666666666666664</v>
      </c>
      <c r="H22" s="92">
        <v>100</v>
      </c>
      <c r="I22" s="11">
        <v>69.44444444444444</v>
      </c>
      <c r="J22" s="92">
        <v>6</v>
      </c>
      <c r="K22" s="11">
        <v>4.166666666666666</v>
      </c>
      <c r="L22" s="92">
        <v>14</v>
      </c>
      <c r="M22" s="11">
        <v>9.722222222222223</v>
      </c>
    </row>
    <row r="23" spans="1:13" s="9" customFormat="1" ht="11.25" customHeight="1">
      <c r="A23" s="104">
        <v>19</v>
      </c>
      <c r="B23" s="12" t="s">
        <v>180</v>
      </c>
      <c r="C23" s="92">
        <v>406</v>
      </c>
      <c r="D23" s="92">
        <v>366</v>
      </c>
      <c r="E23" s="13">
        <v>90.14778325123153</v>
      </c>
      <c r="F23" s="92">
        <v>112</v>
      </c>
      <c r="G23" s="11">
        <v>27.586206896551722</v>
      </c>
      <c r="H23" s="92">
        <v>231</v>
      </c>
      <c r="I23" s="11">
        <v>56.896551724137936</v>
      </c>
      <c r="J23" s="92">
        <v>23</v>
      </c>
      <c r="K23" s="11">
        <v>5.665024630541872</v>
      </c>
      <c r="L23" s="92">
        <v>40</v>
      </c>
      <c r="M23" s="11">
        <v>9.852216748768473</v>
      </c>
    </row>
    <row r="24" spans="1:13" s="94" customFormat="1" ht="11.25" customHeight="1">
      <c r="A24" s="104">
        <v>20</v>
      </c>
      <c r="B24" s="12" t="s">
        <v>171</v>
      </c>
      <c r="C24" s="92">
        <v>141</v>
      </c>
      <c r="D24" s="92">
        <v>127</v>
      </c>
      <c r="E24" s="13">
        <v>90.0709219858156</v>
      </c>
      <c r="F24" s="92">
        <v>36</v>
      </c>
      <c r="G24" s="11">
        <v>25.53191489361702</v>
      </c>
      <c r="H24" s="92">
        <v>70</v>
      </c>
      <c r="I24" s="11">
        <v>49.645390070921984</v>
      </c>
      <c r="J24" s="92">
        <v>21</v>
      </c>
      <c r="K24" s="11">
        <v>14.893617021276595</v>
      </c>
      <c r="L24" s="92">
        <v>14</v>
      </c>
      <c r="M24" s="11">
        <v>9.929078014184398</v>
      </c>
    </row>
    <row r="25" spans="1:13" s="9" customFormat="1" ht="11.25" customHeight="1">
      <c r="A25" s="104">
        <v>21</v>
      </c>
      <c r="B25" s="95" t="s">
        <v>172</v>
      </c>
      <c r="C25" s="92">
        <v>261</v>
      </c>
      <c r="D25" s="92">
        <v>235</v>
      </c>
      <c r="E25" s="13">
        <v>90.03831417624522</v>
      </c>
      <c r="F25" s="92">
        <v>75</v>
      </c>
      <c r="G25" s="11">
        <v>28.735632183908045</v>
      </c>
      <c r="H25" s="92">
        <v>143</v>
      </c>
      <c r="I25" s="11">
        <v>54.78927203065134</v>
      </c>
      <c r="J25" s="92">
        <v>17</v>
      </c>
      <c r="K25" s="11">
        <v>6.513409961685824</v>
      </c>
      <c r="L25" s="92">
        <v>26</v>
      </c>
      <c r="M25" s="11">
        <v>9.961685823754788</v>
      </c>
    </row>
    <row r="26" spans="1:13" s="39" customFormat="1" ht="11.25" customHeight="1">
      <c r="A26" s="104">
        <v>22</v>
      </c>
      <c r="B26" s="12" t="s">
        <v>182</v>
      </c>
      <c r="C26" s="92">
        <v>282</v>
      </c>
      <c r="D26" s="92">
        <v>252</v>
      </c>
      <c r="E26" s="13">
        <v>89.36170212765957</v>
      </c>
      <c r="F26" s="92">
        <v>57</v>
      </c>
      <c r="G26" s="11">
        <v>20.212765957446805</v>
      </c>
      <c r="H26" s="92">
        <v>182</v>
      </c>
      <c r="I26" s="11">
        <v>64.53900709219859</v>
      </c>
      <c r="J26" s="92">
        <v>13</v>
      </c>
      <c r="K26" s="11">
        <v>4.609929078014184</v>
      </c>
      <c r="L26" s="92">
        <v>30</v>
      </c>
      <c r="M26" s="11">
        <v>10.638297872340425</v>
      </c>
    </row>
    <row r="27" spans="1:13" s="94" customFormat="1" ht="11.25" customHeight="1">
      <c r="A27" s="104">
        <v>23</v>
      </c>
      <c r="B27" s="12" t="s">
        <v>170</v>
      </c>
      <c r="C27" s="92">
        <v>220</v>
      </c>
      <c r="D27" s="92">
        <v>196</v>
      </c>
      <c r="E27" s="13">
        <v>89.0909090909091</v>
      </c>
      <c r="F27" s="92">
        <v>45</v>
      </c>
      <c r="G27" s="11">
        <v>20.454545454545457</v>
      </c>
      <c r="H27" s="92">
        <v>129</v>
      </c>
      <c r="I27" s="11">
        <v>58.63636363636363</v>
      </c>
      <c r="J27" s="92">
        <v>22</v>
      </c>
      <c r="K27" s="11">
        <v>10</v>
      </c>
      <c r="L27" s="92">
        <v>24</v>
      </c>
      <c r="M27" s="11">
        <v>10.909090909090908</v>
      </c>
    </row>
    <row r="28" spans="1:13" s="9" customFormat="1" ht="11.25" customHeight="1">
      <c r="A28" s="104">
        <v>24</v>
      </c>
      <c r="B28" s="12" t="s">
        <v>187</v>
      </c>
      <c r="C28" s="92">
        <v>390</v>
      </c>
      <c r="D28" s="92">
        <v>347</v>
      </c>
      <c r="E28" s="13">
        <v>88.97435897435896</v>
      </c>
      <c r="F28" s="92">
        <v>119</v>
      </c>
      <c r="G28" s="11">
        <v>30.512820512820515</v>
      </c>
      <c r="H28" s="92">
        <v>223</v>
      </c>
      <c r="I28" s="11">
        <v>57.179487179487175</v>
      </c>
      <c r="J28" s="92">
        <v>5</v>
      </c>
      <c r="K28" s="11">
        <v>1.282051282051282</v>
      </c>
      <c r="L28" s="92">
        <v>43</v>
      </c>
      <c r="M28" s="11">
        <v>11.025641025641026</v>
      </c>
    </row>
    <row r="29" spans="1:13" s="9" customFormat="1" ht="11.25" customHeight="1">
      <c r="A29" s="104">
        <v>25</v>
      </c>
      <c r="B29" s="12" t="s">
        <v>177</v>
      </c>
      <c r="C29" s="92">
        <v>504</v>
      </c>
      <c r="D29" s="92">
        <v>447</v>
      </c>
      <c r="E29" s="13">
        <v>88.69047619047619</v>
      </c>
      <c r="F29" s="92">
        <v>97</v>
      </c>
      <c r="G29" s="11">
        <v>19.246031746031747</v>
      </c>
      <c r="H29" s="92">
        <v>295</v>
      </c>
      <c r="I29" s="11">
        <v>58.53174603174603</v>
      </c>
      <c r="J29" s="92">
        <v>55</v>
      </c>
      <c r="K29" s="11">
        <v>10.912698412698413</v>
      </c>
      <c r="L29" s="92">
        <v>57</v>
      </c>
      <c r="M29" s="11">
        <v>11.30952380952381</v>
      </c>
    </row>
    <row r="30" spans="1:13" s="9" customFormat="1" ht="11.25" customHeight="1">
      <c r="A30" s="104">
        <v>26</v>
      </c>
      <c r="B30" s="12" t="s">
        <v>154</v>
      </c>
      <c r="C30" s="92">
        <v>601</v>
      </c>
      <c r="D30" s="92">
        <v>532</v>
      </c>
      <c r="E30" s="13">
        <v>88.51913477537437</v>
      </c>
      <c r="F30" s="92">
        <v>157</v>
      </c>
      <c r="G30" s="11">
        <v>26.12312811980033</v>
      </c>
      <c r="H30" s="92">
        <v>323</v>
      </c>
      <c r="I30" s="11">
        <v>53.74376039933444</v>
      </c>
      <c r="J30" s="92">
        <v>52</v>
      </c>
      <c r="K30" s="11">
        <v>8.652246256239602</v>
      </c>
      <c r="L30" s="92">
        <v>69</v>
      </c>
      <c r="M30" s="11">
        <v>11.480865224625623</v>
      </c>
    </row>
    <row r="31" spans="1:13" s="9" customFormat="1" ht="11.25" customHeight="1">
      <c r="A31" s="104">
        <v>27</v>
      </c>
      <c r="B31" s="12" t="s">
        <v>200</v>
      </c>
      <c r="C31" s="92">
        <v>260</v>
      </c>
      <c r="D31" s="92">
        <v>230</v>
      </c>
      <c r="E31" s="13">
        <v>88.46153846153845</v>
      </c>
      <c r="F31" s="92">
        <v>78</v>
      </c>
      <c r="G31" s="11">
        <v>30</v>
      </c>
      <c r="H31" s="92">
        <v>140</v>
      </c>
      <c r="I31" s="11">
        <v>53.84615384615385</v>
      </c>
      <c r="J31" s="92">
        <v>12</v>
      </c>
      <c r="K31" s="11">
        <v>4.615384615384616</v>
      </c>
      <c r="L31" s="92">
        <v>30</v>
      </c>
      <c r="M31" s="11">
        <v>11.538461538461538</v>
      </c>
    </row>
    <row r="32" spans="1:13" s="9" customFormat="1" ht="11.25" customHeight="1">
      <c r="A32" s="104">
        <v>28</v>
      </c>
      <c r="B32" s="12" t="s">
        <v>193</v>
      </c>
      <c r="C32" s="92">
        <v>2650</v>
      </c>
      <c r="D32" s="92">
        <v>2340</v>
      </c>
      <c r="E32" s="13">
        <v>88.30188679245283</v>
      </c>
      <c r="F32" s="92">
        <v>786</v>
      </c>
      <c r="G32" s="11">
        <v>29.660377358490564</v>
      </c>
      <c r="H32" s="92">
        <v>1356</v>
      </c>
      <c r="I32" s="11">
        <v>51.16981132075472</v>
      </c>
      <c r="J32" s="92">
        <v>198</v>
      </c>
      <c r="K32" s="11">
        <v>7.471698113207548</v>
      </c>
      <c r="L32" s="92">
        <v>310</v>
      </c>
      <c r="M32" s="11">
        <v>11.69811320754717</v>
      </c>
    </row>
    <row r="33" spans="1:13" s="9" customFormat="1" ht="11.25" customHeight="1">
      <c r="A33" s="104">
        <v>29</v>
      </c>
      <c r="B33" s="12" t="s">
        <v>201</v>
      </c>
      <c r="C33" s="92">
        <v>468</v>
      </c>
      <c r="D33" s="92">
        <v>410</v>
      </c>
      <c r="E33" s="13">
        <v>87.6068376068376</v>
      </c>
      <c r="F33" s="92">
        <v>133</v>
      </c>
      <c r="G33" s="11">
        <v>28.418803418803417</v>
      </c>
      <c r="H33" s="92">
        <v>246</v>
      </c>
      <c r="I33" s="11">
        <v>52.56410256410257</v>
      </c>
      <c r="J33" s="92">
        <v>31</v>
      </c>
      <c r="K33" s="11">
        <v>6.623931623931624</v>
      </c>
      <c r="L33" s="92">
        <v>58</v>
      </c>
      <c r="M33" s="11">
        <v>12.393162393162394</v>
      </c>
    </row>
    <row r="34" spans="1:13" s="9" customFormat="1" ht="11.25" customHeight="1">
      <c r="A34" s="104">
        <v>30</v>
      </c>
      <c r="B34" s="12" t="s">
        <v>166</v>
      </c>
      <c r="C34" s="92">
        <v>313</v>
      </c>
      <c r="D34" s="92">
        <v>274</v>
      </c>
      <c r="E34" s="13">
        <v>87.53993610223642</v>
      </c>
      <c r="F34" s="92">
        <v>85</v>
      </c>
      <c r="G34" s="11">
        <v>27.15654952076677</v>
      </c>
      <c r="H34" s="92">
        <v>141</v>
      </c>
      <c r="I34" s="11">
        <v>45.04792332268371</v>
      </c>
      <c r="J34" s="92">
        <v>48</v>
      </c>
      <c r="K34" s="11">
        <v>15.335463258785943</v>
      </c>
      <c r="L34" s="92">
        <v>39</v>
      </c>
      <c r="M34" s="11">
        <v>12.460063897763577</v>
      </c>
    </row>
    <row r="35" spans="1:13" s="94" customFormat="1" ht="11.25" customHeight="1">
      <c r="A35" s="104">
        <v>31</v>
      </c>
      <c r="B35" s="12" t="s">
        <v>198</v>
      </c>
      <c r="C35" s="92">
        <v>561</v>
      </c>
      <c r="D35" s="92">
        <v>490</v>
      </c>
      <c r="E35" s="13">
        <v>87.34402852049911</v>
      </c>
      <c r="F35" s="92">
        <v>172</v>
      </c>
      <c r="G35" s="11">
        <v>30.65953654188948</v>
      </c>
      <c r="H35" s="92">
        <v>264</v>
      </c>
      <c r="I35" s="11">
        <v>47.05882352941176</v>
      </c>
      <c r="J35" s="92">
        <v>54</v>
      </c>
      <c r="K35" s="11">
        <v>9.62566844919786</v>
      </c>
      <c r="L35" s="92">
        <v>71</v>
      </c>
      <c r="M35" s="11">
        <v>12.655971479500892</v>
      </c>
    </row>
    <row r="36" spans="1:13" s="9" customFormat="1" ht="11.25" customHeight="1">
      <c r="A36" s="104">
        <v>32</v>
      </c>
      <c r="B36" s="12" t="s">
        <v>161</v>
      </c>
      <c r="C36" s="92">
        <v>181</v>
      </c>
      <c r="D36" s="92">
        <v>158</v>
      </c>
      <c r="E36" s="13">
        <v>87.29281767955801</v>
      </c>
      <c r="F36" s="92">
        <v>30</v>
      </c>
      <c r="G36" s="11">
        <v>16.574585635359114</v>
      </c>
      <c r="H36" s="92">
        <v>109</v>
      </c>
      <c r="I36" s="11">
        <v>60.22099447513812</v>
      </c>
      <c r="J36" s="92">
        <v>19</v>
      </c>
      <c r="K36" s="11">
        <v>10.497237569060774</v>
      </c>
      <c r="L36" s="92">
        <v>23</v>
      </c>
      <c r="M36" s="11">
        <v>12.70718232044199</v>
      </c>
    </row>
    <row r="37" spans="1:13" s="9" customFormat="1" ht="11.25" customHeight="1">
      <c r="A37" s="104">
        <v>33</v>
      </c>
      <c r="B37" s="12" t="s">
        <v>206</v>
      </c>
      <c r="C37" s="92">
        <v>1476</v>
      </c>
      <c r="D37" s="92">
        <v>1287</v>
      </c>
      <c r="E37" s="13">
        <v>87.1951219512195</v>
      </c>
      <c r="F37" s="92">
        <v>379</v>
      </c>
      <c r="G37" s="11">
        <v>25.677506775067748</v>
      </c>
      <c r="H37" s="92">
        <v>771</v>
      </c>
      <c r="I37" s="11">
        <v>52.235772357723576</v>
      </c>
      <c r="J37" s="92">
        <v>137</v>
      </c>
      <c r="K37" s="11">
        <v>9.281842818428185</v>
      </c>
      <c r="L37" s="92">
        <v>189</v>
      </c>
      <c r="M37" s="11">
        <v>12.804878048780488</v>
      </c>
    </row>
    <row r="38" spans="1:13" s="94" customFormat="1" ht="11.25" customHeight="1">
      <c r="A38" s="104">
        <v>34</v>
      </c>
      <c r="B38" s="12" t="s">
        <v>209</v>
      </c>
      <c r="C38" s="92">
        <v>1863</v>
      </c>
      <c r="D38" s="92">
        <v>1624</v>
      </c>
      <c r="E38" s="13">
        <v>87.17122920021471</v>
      </c>
      <c r="F38" s="92">
        <v>449</v>
      </c>
      <c r="G38" s="11">
        <v>24.10091250670961</v>
      </c>
      <c r="H38" s="92">
        <v>1035</v>
      </c>
      <c r="I38" s="11">
        <v>55.55555555555556</v>
      </c>
      <c r="J38" s="92">
        <v>140</v>
      </c>
      <c r="K38" s="11">
        <v>7.514761137949543</v>
      </c>
      <c r="L38" s="92">
        <v>239</v>
      </c>
      <c r="M38" s="11">
        <v>12.828770799785291</v>
      </c>
    </row>
    <row r="39" spans="1:13" s="9" customFormat="1" ht="11.25" customHeight="1">
      <c r="A39" s="104">
        <v>35</v>
      </c>
      <c r="B39" s="12" t="s">
        <v>194</v>
      </c>
      <c r="C39" s="92">
        <v>717</v>
      </c>
      <c r="D39" s="92">
        <v>625</v>
      </c>
      <c r="E39" s="13">
        <v>87.16875871687587</v>
      </c>
      <c r="F39" s="92">
        <v>196</v>
      </c>
      <c r="G39" s="11">
        <v>27.33612273361227</v>
      </c>
      <c r="H39" s="92">
        <v>357</v>
      </c>
      <c r="I39" s="11">
        <v>49.7907949790795</v>
      </c>
      <c r="J39" s="92">
        <v>72</v>
      </c>
      <c r="K39" s="11">
        <v>10.0418410041841</v>
      </c>
      <c r="L39" s="92">
        <v>92</v>
      </c>
      <c r="M39" s="11">
        <v>12.831241283124129</v>
      </c>
    </row>
    <row r="40" spans="1:13" s="9" customFormat="1" ht="11.25" customHeight="1">
      <c r="A40" s="104">
        <v>36</v>
      </c>
      <c r="B40" s="12" t="s">
        <v>195</v>
      </c>
      <c r="C40" s="92">
        <v>349</v>
      </c>
      <c r="D40" s="92">
        <v>304</v>
      </c>
      <c r="E40" s="13">
        <v>87.10601719197709</v>
      </c>
      <c r="F40" s="92">
        <v>107</v>
      </c>
      <c r="G40" s="11">
        <v>30.659025787965614</v>
      </c>
      <c r="H40" s="92">
        <v>145</v>
      </c>
      <c r="I40" s="11">
        <v>41.54727793696275</v>
      </c>
      <c r="J40" s="92">
        <v>52</v>
      </c>
      <c r="K40" s="11">
        <v>14.899713467048711</v>
      </c>
      <c r="L40" s="92">
        <v>45</v>
      </c>
      <c r="M40" s="11">
        <v>12.893982808022923</v>
      </c>
    </row>
    <row r="41" spans="1:13" s="9" customFormat="1" ht="11.25" customHeight="1">
      <c r="A41" s="104">
        <v>37</v>
      </c>
      <c r="B41" s="12" t="s">
        <v>185</v>
      </c>
      <c r="C41" s="92">
        <v>115</v>
      </c>
      <c r="D41" s="92">
        <v>100</v>
      </c>
      <c r="E41" s="13">
        <v>86.95652173913044</v>
      </c>
      <c r="F41" s="92">
        <v>16</v>
      </c>
      <c r="G41" s="11">
        <v>13.91304347826087</v>
      </c>
      <c r="H41" s="92">
        <v>69</v>
      </c>
      <c r="I41" s="11">
        <v>60</v>
      </c>
      <c r="J41" s="92">
        <v>15</v>
      </c>
      <c r="K41" s="11">
        <v>13.043478260869565</v>
      </c>
      <c r="L41" s="92">
        <v>15</v>
      </c>
      <c r="M41" s="11">
        <v>13.043478260869565</v>
      </c>
    </row>
    <row r="42" spans="1:13" s="9" customFormat="1" ht="11.25" customHeight="1">
      <c r="A42" s="104">
        <v>38</v>
      </c>
      <c r="B42" s="12" t="s">
        <v>159</v>
      </c>
      <c r="C42" s="92">
        <v>218</v>
      </c>
      <c r="D42" s="92">
        <v>189</v>
      </c>
      <c r="E42" s="13">
        <v>86.69724770642202</v>
      </c>
      <c r="F42" s="92">
        <v>60</v>
      </c>
      <c r="G42" s="11">
        <v>27.522935779816514</v>
      </c>
      <c r="H42" s="92">
        <v>108</v>
      </c>
      <c r="I42" s="11">
        <v>49.54128440366973</v>
      </c>
      <c r="J42" s="92">
        <v>21</v>
      </c>
      <c r="K42" s="11">
        <v>9.63302752293578</v>
      </c>
      <c r="L42" s="92">
        <v>29</v>
      </c>
      <c r="M42" s="11">
        <v>13.302752293577983</v>
      </c>
    </row>
    <row r="43" spans="1:13" s="9" customFormat="1" ht="11.25" customHeight="1">
      <c r="A43" s="104">
        <v>39</v>
      </c>
      <c r="B43" s="12" t="s">
        <v>270</v>
      </c>
      <c r="C43" s="92">
        <v>231</v>
      </c>
      <c r="D43" s="92">
        <v>200</v>
      </c>
      <c r="E43" s="13">
        <v>86.58008658008657</v>
      </c>
      <c r="F43" s="92">
        <v>56</v>
      </c>
      <c r="G43" s="11">
        <v>24.242424242424242</v>
      </c>
      <c r="H43" s="92">
        <v>112</v>
      </c>
      <c r="I43" s="11">
        <v>48.484848484848484</v>
      </c>
      <c r="J43" s="92">
        <v>32</v>
      </c>
      <c r="K43" s="11">
        <v>13.852813852813853</v>
      </c>
      <c r="L43" s="92">
        <v>31</v>
      </c>
      <c r="M43" s="11">
        <v>13.41991341991342</v>
      </c>
    </row>
    <row r="44" spans="1:13" s="94" customFormat="1" ht="11.25" customHeight="1">
      <c r="A44" s="104">
        <v>40</v>
      </c>
      <c r="B44" s="12" t="s">
        <v>176</v>
      </c>
      <c r="C44" s="92">
        <v>350</v>
      </c>
      <c r="D44" s="92">
        <v>303</v>
      </c>
      <c r="E44" s="13">
        <v>86.57142857142858</v>
      </c>
      <c r="F44" s="92">
        <v>85</v>
      </c>
      <c r="G44" s="11">
        <v>24.285714285714285</v>
      </c>
      <c r="H44" s="92">
        <v>179</v>
      </c>
      <c r="I44" s="11">
        <v>51.142857142857146</v>
      </c>
      <c r="J44" s="92">
        <v>39</v>
      </c>
      <c r="K44" s="11">
        <v>11.142857142857142</v>
      </c>
      <c r="L44" s="92">
        <v>47</v>
      </c>
      <c r="M44" s="11">
        <v>13.428571428571429</v>
      </c>
    </row>
    <row r="45" spans="1:13" s="9" customFormat="1" ht="11.25" customHeight="1">
      <c r="A45" s="104">
        <v>41</v>
      </c>
      <c r="B45" s="12" t="s">
        <v>196</v>
      </c>
      <c r="C45" s="92">
        <v>252</v>
      </c>
      <c r="D45" s="92">
        <v>218</v>
      </c>
      <c r="E45" s="13">
        <v>86.5079365079365</v>
      </c>
      <c r="F45" s="92">
        <v>74</v>
      </c>
      <c r="G45" s="11">
        <v>29.365079365079367</v>
      </c>
      <c r="H45" s="92">
        <v>137</v>
      </c>
      <c r="I45" s="11">
        <v>54.36507936507936</v>
      </c>
      <c r="J45" s="92">
        <v>7</v>
      </c>
      <c r="K45" s="11">
        <v>2.7777777777777777</v>
      </c>
      <c r="L45" s="92">
        <v>34</v>
      </c>
      <c r="M45" s="11">
        <v>13.492063492063492</v>
      </c>
    </row>
    <row r="46" spans="1:13" s="9" customFormat="1" ht="11.25" customHeight="1">
      <c r="A46" s="104">
        <v>42</v>
      </c>
      <c r="B46" s="12" t="s">
        <v>178</v>
      </c>
      <c r="C46" s="92">
        <v>1147</v>
      </c>
      <c r="D46" s="92">
        <v>991</v>
      </c>
      <c r="E46" s="13">
        <v>86.39930252833479</v>
      </c>
      <c r="F46" s="92">
        <v>334</v>
      </c>
      <c r="G46" s="11">
        <v>29.11944202266783</v>
      </c>
      <c r="H46" s="92">
        <v>536</v>
      </c>
      <c r="I46" s="11">
        <v>46.73060156931125</v>
      </c>
      <c r="J46" s="92">
        <v>121</v>
      </c>
      <c r="K46" s="11">
        <v>10.54925893635571</v>
      </c>
      <c r="L46" s="92">
        <v>156</v>
      </c>
      <c r="M46" s="11">
        <v>13.600697471665214</v>
      </c>
    </row>
    <row r="47" spans="1:13" s="9" customFormat="1" ht="11.25" customHeight="1">
      <c r="A47" s="104">
        <v>43</v>
      </c>
      <c r="B47" s="12" t="s">
        <v>248</v>
      </c>
      <c r="C47" s="92">
        <v>172</v>
      </c>
      <c r="D47" s="92">
        <v>148</v>
      </c>
      <c r="E47" s="13">
        <v>86.04651162790698</v>
      </c>
      <c r="F47" s="92">
        <v>50</v>
      </c>
      <c r="G47" s="11">
        <v>29.069767441860467</v>
      </c>
      <c r="H47" s="92">
        <v>90</v>
      </c>
      <c r="I47" s="11">
        <v>52.32558139534884</v>
      </c>
      <c r="J47" s="92">
        <v>8</v>
      </c>
      <c r="K47" s="11">
        <v>4.651162790697675</v>
      </c>
      <c r="L47" s="92">
        <v>24</v>
      </c>
      <c r="M47" s="11">
        <v>13.953488372093023</v>
      </c>
    </row>
    <row r="48" spans="1:13" s="9" customFormat="1" ht="11.25" customHeight="1">
      <c r="A48" s="104"/>
      <c r="B48" s="120" t="s">
        <v>229</v>
      </c>
      <c r="C48" s="92"/>
      <c r="D48" s="92"/>
      <c r="E48" s="13">
        <v>86</v>
      </c>
      <c r="F48" s="92"/>
      <c r="G48" s="11"/>
      <c r="H48" s="92"/>
      <c r="I48" s="11"/>
      <c r="J48" s="92"/>
      <c r="K48" s="11"/>
      <c r="L48" s="92"/>
      <c r="M48" s="11"/>
    </row>
    <row r="49" spans="1:13" s="9" customFormat="1" ht="11.25" customHeight="1">
      <c r="A49" s="104">
        <v>44</v>
      </c>
      <c r="B49" s="12" t="s">
        <v>197</v>
      </c>
      <c r="C49" s="92">
        <v>1369</v>
      </c>
      <c r="D49" s="92">
        <v>1174</v>
      </c>
      <c r="E49" s="13">
        <v>85.75602629656683</v>
      </c>
      <c r="F49" s="92">
        <v>379</v>
      </c>
      <c r="G49" s="11">
        <v>27.684441197954712</v>
      </c>
      <c r="H49" s="92">
        <v>705</v>
      </c>
      <c r="I49" s="11">
        <v>51.49744338933529</v>
      </c>
      <c r="J49" s="92">
        <v>90</v>
      </c>
      <c r="K49" s="11">
        <v>6.574141709276844</v>
      </c>
      <c r="L49" s="92">
        <v>195</v>
      </c>
      <c r="M49" s="11">
        <v>14.243973703433163</v>
      </c>
    </row>
    <row r="50" spans="1:13" s="9" customFormat="1" ht="11.25" customHeight="1">
      <c r="A50" s="104">
        <v>45</v>
      </c>
      <c r="B50" s="12" t="s">
        <v>271</v>
      </c>
      <c r="C50" s="92">
        <v>1512</v>
      </c>
      <c r="D50" s="92">
        <v>1296</v>
      </c>
      <c r="E50" s="13">
        <v>85.71428571428571</v>
      </c>
      <c r="F50" s="92">
        <v>334</v>
      </c>
      <c r="G50" s="11">
        <v>22.08994708994709</v>
      </c>
      <c r="H50" s="92">
        <v>864</v>
      </c>
      <c r="I50" s="11">
        <v>57.14285714285714</v>
      </c>
      <c r="J50" s="92">
        <v>98</v>
      </c>
      <c r="K50" s="11">
        <v>6.481481481481481</v>
      </c>
      <c r="L50" s="92">
        <v>216</v>
      </c>
      <c r="M50" s="11">
        <v>14.285714285714285</v>
      </c>
    </row>
    <row r="51" spans="1:13" s="39" customFormat="1" ht="11.25" customHeight="1">
      <c r="A51" s="104">
        <v>46</v>
      </c>
      <c r="B51" s="12" t="s">
        <v>192</v>
      </c>
      <c r="C51" s="92">
        <v>1101</v>
      </c>
      <c r="D51" s="92">
        <v>932</v>
      </c>
      <c r="E51" s="13">
        <v>84.6503178928247</v>
      </c>
      <c r="F51" s="92">
        <v>255</v>
      </c>
      <c r="G51" s="11">
        <v>23.160762942779293</v>
      </c>
      <c r="H51" s="92">
        <v>556</v>
      </c>
      <c r="I51" s="11">
        <v>50.49954586739328</v>
      </c>
      <c r="J51" s="92">
        <v>121</v>
      </c>
      <c r="K51" s="11">
        <v>10.990009082652135</v>
      </c>
      <c r="L51" s="92">
        <v>169</v>
      </c>
      <c r="M51" s="11">
        <v>15.349682107175294</v>
      </c>
    </row>
    <row r="52" spans="1:13" s="9" customFormat="1" ht="11.25" customHeight="1">
      <c r="A52" s="104">
        <v>47</v>
      </c>
      <c r="B52" s="12" t="s">
        <v>169</v>
      </c>
      <c r="C52" s="92">
        <v>304</v>
      </c>
      <c r="D52" s="92">
        <v>255</v>
      </c>
      <c r="E52" s="13">
        <v>83.88157894736842</v>
      </c>
      <c r="F52" s="92">
        <v>72</v>
      </c>
      <c r="G52" s="11">
        <v>23.684210526315788</v>
      </c>
      <c r="H52" s="92">
        <v>147</v>
      </c>
      <c r="I52" s="11">
        <v>48.35526315789473</v>
      </c>
      <c r="J52" s="92">
        <v>36</v>
      </c>
      <c r="K52" s="11">
        <v>11.842105263157894</v>
      </c>
      <c r="L52" s="92">
        <v>49</v>
      </c>
      <c r="M52" s="11">
        <v>16.11842105263158</v>
      </c>
    </row>
    <row r="53" spans="1:13" s="9" customFormat="1" ht="11.25" customHeight="1">
      <c r="A53" s="104">
        <v>48</v>
      </c>
      <c r="B53" s="12" t="s">
        <v>205</v>
      </c>
      <c r="C53" s="92">
        <v>1536</v>
      </c>
      <c r="D53" s="92">
        <v>1285</v>
      </c>
      <c r="E53" s="13">
        <v>83.65885416666666</v>
      </c>
      <c r="F53" s="92">
        <v>389</v>
      </c>
      <c r="G53" s="11">
        <v>25.325520833333332</v>
      </c>
      <c r="H53" s="92">
        <v>761</v>
      </c>
      <c r="I53" s="11">
        <v>49.54427083333333</v>
      </c>
      <c r="J53" s="92">
        <v>135</v>
      </c>
      <c r="K53" s="11">
        <v>8.7890625</v>
      </c>
      <c r="L53" s="92">
        <v>251</v>
      </c>
      <c r="M53" s="11">
        <v>16.341145833333336</v>
      </c>
    </row>
    <row r="54" spans="1:13" s="9" customFormat="1" ht="11.25" customHeight="1">
      <c r="A54" s="104">
        <v>49</v>
      </c>
      <c r="B54" s="12" t="s">
        <v>208</v>
      </c>
      <c r="C54" s="92">
        <v>1314</v>
      </c>
      <c r="D54" s="92">
        <v>1098</v>
      </c>
      <c r="E54" s="13">
        <v>83.56164383561644</v>
      </c>
      <c r="F54" s="92">
        <v>320</v>
      </c>
      <c r="G54" s="11">
        <v>24.3531202435312</v>
      </c>
      <c r="H54" s="92">
        <v>700</v>
      </c>
      <c r="I54" s="11">
        <v>53.272450532724505</v>
      </c>
      <c r="J54" s="92">
        <v>78</v>
      </c>
      <c r="K54" s="11">
        <v>5.93607305936073</v>
      </c>
      <c r="L54" s="92">
        <v>216</v>
      </c>
      <c r="M54" s="11">
        <v>16.43835616438356</v>
      </c>
    </row>
    <row r="55" spans="1:13" s="9" customFormat="1" ht="11.25" customHeight="1">
      <c r="A55" s="104">
        <v>50</v>
      </c>
      <c r="B55" s="12" t="s">
        <v>160</v>
      </c>
      <c r="C55" s="92">
        <v>237</v>
      </c>
      <c r="D55" s="92">
        <v>198</v>
      </c>
      <c r="E55" s="13">
        <v>83.54430379746836</v>
      </c>
      <c r="F55" s="92">
        <v>61</v>
      </c>
      <c r="G55" s="11">
        <v>25.738396624472575</v>
      </c>
      <c r="H55" s="92">
        <v>123</v>
      </c>
      <c r="I55" s="11">
        <v>51.89873417721519</v>
      </c>
      <c r="J55" s="92">
        <v>14</v>
      </c>
      <c r="K55" s="11">
        <v>5.9071729957805905</v>
      </c>
      <c r="L55" s="92">
        <v>33</v>
      </c>
      <c r="M55" s="11">
        <v>13.924050632911392</v>
      </c>
    </row>
    <row r="56" spans="1:13" s="9" customFormat="1" ht="11.25" customHeight="1">
      <c r="A56" s="104">
        <v>51</v>
      </c>
      <c r="B56" s="12" t="s">
        <v>158</v>
      </c>
      <c r="C56" s="92">
        <v>157</v>
      </c>
      <c r="D56" s="92">
        <v>131</v>
      </c>
      <c r="E56" s="13">
        <v>83.43949044585987</v>
      </c>
      <c r="F56" s="92">
        <v>23</v>
      </c>
      <c r="G56" s="11">
        <v>14.64968152866242</v>
      </c>
      <c r="H56" s="92">
        <v>96</v>
      </c>
      <c r="I56" s="11">
        <v>61.146496815286625</v>
      </c>
      <c r="J56" s="92">
        <v>12</v>
      </c>
      <c r="K56" s="11">
        <v>7.643312101910828</v>
      </c>
      <c r="L56" s="92">
        <v>26</v>
      </c>
      <c r="M56" s="11">
        <v>16.560509554140125</v>
      </c>
    </row>
    <row r="57" spans="1:13" s="9" customFormat="1" ht="11.25" customHeight="1">
      <c r="A57" s="104">
        <v>52</v>
      </c>
      <c r="B57" s="12" t="s">
        <v>175</v>
      </c>
      <c r="C57" s="92">
        <v>1382</v>
      </c>
      <c r="D57" s="92">
        <v>1141</v>
      </c>
      <c r="E57" s="13">
        <v>82.56150506512301</v>
      </c>
      <c r="F57" s="92">
        <v>292</v>
      </c>
      <c r="G57" s="11">
        <v>21.1287988422576</v>
      </c>
      <c r="H57" s="92">
        <v>767</v>
      </c>
      <c r="I57" s="11">
        <v>55.499276410998554</v>
      </c>
      <c r="J57" s="92">
        <v>82</v>
      </c>
      <c r="K57" s="11">
        <v>5.933429811866859</v>
      </c>
      <c r="L57" s="92">
        <v>241</v>
      </c>
      <c r="M57" s="11">
        <v>17.43849493487699</v>
      </c>
    </row>
    <row r="58" spans="1:13" s="39" customFormat="1" ht="11.25" customHeight="1">
      <c r="A58" s="104">
        <v>53</v>
      </c>
      <c r="B58" s="12" t="s">
        <v>190</v>
      </c>
      <c r="C58" s="92">
        <v>1217</v>
      </c>
      <c r="D58" s="92">
        <v>1003</v>
      </c>
      <c r="E58" s="13">
        <v>82.41577649958916</v>
      </c>
      <c r="F58" s="92">
        <v>472</v>
      </c>
      <c r="G58" s="11">
        <v>38.78389482333608</v>
      </c>
      <c r="H58" s="92">
        <v>453</v>
      </c>
      <c r="I58" s="11">
        <v>37.22267871815941</v>
      </c>
      <c r="J58" s="92">
        <v>78</v>
      </c>
      <c r="K58" s="11">
        <v>6.4092029580936725</v>
      </c>
      <c r="L58" s="92">
        <v>214</v>
      </c>
      <c r="M58" s="11">
        <v>17.584223500410847</v>
      </c>
    </row>
    <row r="59" spans="1:13" s="9" customFormat="1" ht="11.25" customHeight="1">
      <c r="A59" s="104">
        <v>54</v>
      </c>
      <c r="B59" s="12" t="s">
        <v>207</v>
      </c>
      <c r="C59" s="92">
        <v>1059</v>
      </c>
      <c r="D59" s="92">
        <v>869</v>
      </c>
      <c r="E59" s="13">
        <v>82.05854579792256</v>
      </c>
      <c r="F59" s="92">
        <v>216</v>
      </c>
      <c r="G59" s="11">
        <v>20.396600566572236</v>
      </c>
      <c r="H59" s="92">
        <v>554</v>
      </c>
      <c r="I59" s="11">
        <v>52.313503305004716</v>
      </c>
      <c r="J59" s="92">
        <v>99</v>
      </c>
      <c r="K59" s="11">
        <v>9.34844192634561</v>
      </c>
      <c r="L59" s="92">
        <v>190</v>
      </c>
      <c r="M59" s="11">
        <v>17.94145420207743</v>
      </c>
    </row>
    <row r="60" spans="1:13" s="9" customFormat="1" ht="11.25" customHeight="1">
      <c r="A60" s="104">
        <v>55</v>
      </c>
      <c r="B60" s="95" t="s">
        <v>155</v>
      </c>
      <c r="C60" s="92">
        <v>936</v>
      </c>
      <c r="D60" s="92">
        <v>768</v>
      </c>
      <c r="E60" s="13">
        <v>82.05128205128204</v>
      </c>
      <c r="F60" s="92">
        <v>150</v>
      </c>
      <c r="G60" s="11">
        <v>16.025641025641026</v>
      </c>
      <c r="H60" s="92">
        <v>484</v>
      </c>
      <c r="I60" s="11">
        <v>51.70940170940172</v>
      </c>
      <c r="J60" s="92">
        <v>134</v>
      </c>
      <c r="K60" s="11">
        <v>14.316239316239315</v>
      </c>
      <c r="L60" s="92">
        <v>168</v>
      </c>
      <c r="M60" s="11">
        <v>17.94871794871795</v>
      </c>
    </row>
    <row r="61" spans="1:13" s="9" customFormat="1" ht="11.25" customHeight="1">
      <c r="A61" s="104">
        <v>56</v>
      </c>
      <c r="B61" s="95" t="s">
        <v>272</v>
      </c>
      <c r="C61" s="92">
        <v>1589</v>
      </c>
      <c r="D61" s="92">
        <v>1303</v>
      </c>
      <c r="E61" s="13">
        <v>82.00125865324102</v>
      </c>
      <c r="F61" s="92">
        <v>231</v>
      </c>
      <c r="G61" s="11">
        <v>14.537444933920703</v>
      </c>
      <c r="H61" s="92">
        <v>654</v>
      </c>
      <c r="I61" s="11">
        <v>41.15796098174953</v>
      </c>
      <c r="J61" s="92">
        <v>418</v>
      </c>
      <c r="K61" s="11">
        <v>26.305852737570802</v>
      </c>
      <c r="L61" s="92">
        <v>286</v>
      </c>
      <c r="M61" s="11">
        <v>17.99874134675897</v>
      </c>
    </row>
    <row r="62" spans="1:13" s="39" customFormat="1" ht="11.25" customHeight="1">
      <c r="A62" s="104">
        <v>57</v>
      </c>
      <c r="B62" s="95" t="s">
        <v>156</v>
      </c>
      <c r="C62" s="92">
        <v>746</v>
      </c>
      <c r="D62" s="92">
        <v>610</v>
      </c>
      <c r="E62" s="13">
        <v>81.76943699731903</v>
      </c>
      <c r="F62" s="92">
        <v>113</v>
      </c>
      <c r="G62" s="11">
        <v>15.14745308310992</v>
      </c>
      <c r="H62" s="92">
        <v>430</v>
      </c>
      <c r="I62" s="11">
        <v>57.64075067024129</v>
      </c>
      <c r="J62" s="92">
        <v>67</v>
      </c>
      <c r="K62" s="11">
        <v>8.981233243967829</v>
      </c>
      <c r="L62" s="92">
        <v>136</v>
      </c>
      <c r="M62" s="11">
        <v>18.230563002680967</v>
      </c>
    </row>
    <row r="63" spans="1:13" s="94" customFormat="1" ht="11.25" customHeight="1">
      <c r="A63" s="104">
        <v>58</v>
      </c>
      <c r="B63" s="12" t="s">
        <v>191</v>
      </c>
      <c r="C63" s="92">
        <v>1521</v>
      </c>
      <c r="D63" s="92">
        <v>1237</v>
      </c>
      <c r="E63" s="13">
        <v>81.32807363576595</v>
      </c>
      <c r="F63" s="92">
        <v>365</v>
      </c>
      <c r="G63" s="11">
        <v>23.997370151216305</v>
      </c>
      <c r="H63" s="92">
        <v>771</v>
      </c>
      <c r="I63" s="11">
        <v>50.69033530571993</v>
      </c>
      <c r="J63" s="92">
        <v>101</v>
      </c>
      <c r="K63" s="11">
        <v>6.640368178829717</v>
      </c>
      <c r="L63" s="92">
        <v>284</v>
      </c>
      <c r="M63" s="11">
        <v>18.671926364234057</v>
      </c>
    </row>
    <row r="64" spans="1:13" s="94" customFormat="1" ht="11.25" customHeight="1">
      <c r="A64" s="104">
        <v>59</v>
      </c>
      <c r="B64" s="12" t="s">
        <v>203</v>
      </c>
      <c r="C64" s="92">
        <v>1425</v>
      </c>
      <c r="D64" s="92">
        <v>1154</v>
      </c>
      <c r="E64" s="13">
        <v>80.98245614035088</v>
      </c>
      <c r="F64" s="92">
        <v>323</v>
      </c>
      <c r="G64" s="11">
        <v>22.666666666666664</v>
      </c>
      <c r="H64" s="92">
        <v>661</v>
      </c>
      <c r="I64" s="11">
        <v>46.385964912280706</v>
      </c>
      <c r="J64" s="92">
        <v>170</v>
      </c>
      <c r="K64" s="11">
        <v>11.929824561403509</v>
      </c>
      <c r="L64" s="92">
        <v>271</v>
      </c>
      <c r="M64" s="11">
        <v>19.017543859649123</v>
      </c>
    </row>
    <row r="65" spans="1:13" s="9" customFormat="1" ht="11.25" customHeight="1">
      <c r="A65" s="104">
        <v>60</v>
      </c>
      <c r="B65" s="12" t="s">
        <v>204</v>
      </c>
      <c r="C65" s="92">
        <v>1486</v>
      </c>
      <c r="D65" s="92">
        <v>1203</v>
      </c>
      <c r="E65" s="13">
        <v>80.95558546433378</v>
      </c>
      <c r="F65" s="92">
        <v>308</v>
      </c>
      <c r="G65" s="11">
        <v>20.72678331090175</v>
      </c>
      <c r="H65" s="92">
        <v>741</v>
      </c>
      <c r="I65" s="11">
        <v>49.86541049798115</v>
      </c>
      <c r="J65" s="92">
        <v>154</v>
      </c>
      <c r="K65" s="11">
        <v>10.363391655450876</v>
      </c>
      <c r="L65" s="92">
        <v>283</v>
      </c>
      <c r="M65" s="11">
        <v>19.044414535666217</v>
      </c>
    </row>
    <row r="66" spans="1:13" s="9" customFormat="1" ht="11.25" customHeight="1">
      <c r="A66" s="104">
        <v>61</v>
      </c>
      <c r="B66" s="12" t="s">
        <v>181</v>
      </c>
      <c r="C66" s="92">
        <v>415</v>
      </c>
      <c r="D66" s="92">
        <v>333</v>
      </c>
      <c r="E66" s="13">
        <v>80.24096385542168</v>
      </c>
      <c r="F66" s="92">
        <v>114</v>
      </c>
      <c r="G66" s="11">
        <v>27.469879518072286</v>
      </c>
      <c r="H66" s="92">
        <v>183</v>
      </c>
      <c r="I66" s="11">
        <v>44.096385542168676</v>
      </c>
      <c r="J66" s="92">
        <v>36</v>
      </c>
      <c r="K66" s="11">
        <v>8.674698795180722</v>
      </c>
      <c r="L66" s="92">
        <v>82</v>
      </c>
      <c r="M66" s="11">
        <v>19.759036144578314</v>
      </c>
    </row>
    <row r="67" spans="1:13" s="9" customFormat="1" ht="12">
      <c r="A67" s="165" t="s">
        <v>210</v>
      </c>
      <c r="B67" s="165"/>
      <c r="C67" s="49">
        <f>SUM(C5:C66)</f>
        <v>38833</v>
      </c>
      <c r="D67" s="49">
        <f>SUM(D5:D66)</f>
        <v>33395</v>
      </c>
      <c r="E67" s="13">
        <f>D67/C67*100</f>
        <v>85.99644632142765</v>
      </c>
      <c r="F67" s="49">
        <f>SUM(F5:F66)</f>
        <v>9312</v>
      </c>
      <c r="G67" s="106">
        <f>F67/C67*100</f>
        <v>23.97960497515</v>
      </c>
      <c r="H67" s="49">
        <f>SUM(H5:H66)</f>
        <v>20487</v>
      </c>
      <c r="I67" s="13">
        <f>H67/C67*100</f>
        <v>52.75667602297015</v>
      </c>
      <c r="J67" s="49">
        <f>SUM(J5:J66)</f>
        <v>3596</v>
      </c>
      <c r="K67" s="13">
        <f>J67/C67*100</f>
        <v>9.260165323307497</v>
      </c>
      <c r="L67" s="49">
        <f>SUM(L5:L66)</f>
        <v>5431</v>
      </c>
      <c r="M67" s="13">
        <f>L67/C67*100</f>
        <v>13.985527772770581</v>
      </c>
    </row>
    <row r="68" ht="12.75">
      <c r="G68" s="105"/>
    </row>
  </sheetData>
  <sheetProtection/>
  <mergeCells count="11">
    <mergeCell ref="A67:B67"/>
    <mergeCell ref="A1:M1"/>
    <mergeCell ref="A2:A4"/>
    <mergeCell ref="B2:B4"/>
    <mergeCell ref="C2:C4"/>
    <mergeCell ref="D2:E3"/>
    <mergeCell ref="F2:K2"/>
    <mergeCell ref="L2:M3"/>
    <mergeCell ref="F3:G3"/>
    <mergeCell ref="H3:I3"/>
    <mergeCell ref="J3:K3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9">
      <selection activeCell="R48" sqref="R48"/>
    </sheetView>
  </sheetViews>
  <sheetFormatPr defaultColWidth="9.140625" defaultRowHeight="12.75"/>
  <cols>
    <col min="1" max="1" width="3.8515625" style="5" customWidth="1"/>
    <col min="2" max="2" width="16.140625" style="5" customWidth="1"/>
    <col min="3" max="3" width="11.57421875" style="5" customWidth="1"/>
    <col min="4" max="4" width="6.7109375" style="5" customWidth="1"/>
    <col min="5" max="5" width="7.00390625" style="5" customWidth="1"/>
    <col min="6" max="11" width="6.7109375" style="5" customWidth="1"/>
    <col min="12" max="13" width="6.7109375" style="5" hidden="1" customWidth="1"/>
    <col min="14" max="14" width="7.57421875" style="5" customWidth="1"/>
    <col min="15" max="16384" width="9.140625" style="5" customWidth="1"/>
  </cols>
  <sheetData>
    <row r="1" spans="1:15" ht="47.25" customHeight="1">
      <c r="A1" s="202" t="s">
        <v>268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s="38" customFormat="1" ht="24" customHeight="1">
      <c r="A2" s="171" t="s">
        <v>0</v>
      </c>
      <c r="B2" s="171" t="s">
        <v>150</v>
      </c>
      <c r="C2" s="171" t="s">
        <v>230</v>
      </c>
      <c r="D2" s="171" t="s">
        <v>110</v>
      </c>
      <c r="E2" s="171"/>
      <c r="F2" s="171" t="s">
        <v>1</v>
      </c>
      <c r="G2" s="171"/>
      <c r="H2" s="171"/>
      <c r="I2" s="171"/>
      <c r="J2" s="171"/>
      <c r="K2" s="171"/>
      <c r="L2" s="179" t="s">
        <v>211</v>
      </c>
      <c r="M2" s="252"/>
      <c r="N2" s="245" t="s">
        <v>253</v>
      </c>
      <c r="O2" s="246"/>
    </row>
    <row r="3" spans="1:15" s="38" customFormat="1" ht="15" customHeight="1">
      <c r="A3" s="171"/>
      <c r="B3" s="171"/>
      <c r="C3" s="171"/>
      <c r="D3" s="171"/>
      <c r="E3" s="171"/>
      <c r="F3" s="171" t="s">
        <v>2</v>
      </c>
      <c r="G3" s="171"/>
      <c r="H3" s="171" t="s">
        <v>3</v>
      </c>
      <c r="I3" s="171"/>
      <c r="J3" s="171" t="s">
        <v>4</v>
      </c>
      <c r="K3" s="171"/>
      <c r="L3" s="168"/>
      <c r="M3" s="253"/>
      <c r="N3" s="247"/>
      <c r="O3" s="248"/>
    </row>
    <row r="4" spans="1:15" s="38" customFormat="1" ht="15" customHeight="1">
      <c r="A4" s="171"/>
      <c r="B4" s="171"/>
      <c r="C4" s="171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13" t="s">
        <v>6</v>
      </c>
      <c r="N4" s="14" t="s">
        <v>5</v>
      </c>
      <c r="O4" s="16" t="s">
        <v>6</v>
      </c>
    </row>
    <row r="5" spans="1:15" s="9" customFormat="1" ht="11.25" customHeight="1">
      <c r="A5" s="93">
        <v>1</v>
      </c>
      <c r="B5" s="12" t="s">
        <v>164</v>
      </c>
      <c r="C5" s="92">
        <v>241</v>
      </c>
      <c r="D5" s="92">
        <v>224</v>
      </c>
      <c r="E5" s="11">
        <v>92.9460580912863</v>
      </c>
      <c r="F5" s="92">
        <v>45</v>
      </c>
      <c r="G5" s="11">
        <v>18.672199170124482</v>
      </c>
      <c r="H5" s="92">
        <v>175</v>
      </c>
      <c r="I5" s="11">
        <v>72.61410788381743</v>
      </c>
      <c r="J5" s="92">
        <v>4</v>
      </c>
      <c r="K5" s="11">
        <v>1.6597510373443984</v>
      </c>
      <c r="L5" s="92">
        <v>17</v>
      </c>
      <c r="M5" s="11">
        <v>7.053941908713693</v>
      </c>
      <c r="N5" s="114">
        <f aca="true" t="shared" si="0" ref="N5:N41">F5+H5</f>
        <v>220</v>
      </c>
      <c r="O5" s="122">
        <f aca="true" t="shared" si="1" ref="O5:O41">N5/C5*100</f>
        <v>91.28630705394191</v>
      </c>
    </row>
    <row r="6" spans="1:15" s="9" customFormat="1" ht="11.25" customHeight="1">
      <c r="A6" s="93">
        <v>2</v>
      </c>
      <c r="B6" s="12" t="s">
        <v>183</v>
      </c>
      <c r="C6" s="92">
        <v>252</v>
      </c>
      <c r="D6" s="92">
        <v>234</v>
      </c>
      <c r="E6" s="11">
        <v>92.85714285714286</v>
      </c>
      <c r="F6" s="92">
        <v>63</v>
      </c>
      <c r="G6" s="11">
        <v>25</v>
      </c>
      <c r="H6" s="92">
        <v>166</v>
      </c>
      <c r="I6" s="11">
        <v>65.87301587301587</v>
      </c>
      <c r="J6" s="92">
        <v>5</v>
      </c>
      <c r="K6" s="11">
        <v>1.984126984126984</v>
      </c>
      <c r="L6" s="92">
        <v>18</v>
      </c>
      <c r="M6" s="11">
        <v>7.142857142857142</v>
      </c>
      <c r="N6" s="114">
        <f t="shared" si="0"/>
        <v>229</v>
      </c>
      <c r="O6" s="122">
        <f t="shared" si="1"/>
        <v>90.87301587301587</v>
      </c>
    </row>
    <row r="7" spans="1:15" s="9" customFormat="1" ht="11.25" customHeight="1">
      <c r="A7" s="93">
        <v>3</v>
      </c>
      <c r="B7" s="12" t="s">
        <v>184</v>
      </c>
      <c r="C7" s="92">
        <v>139</v>
      </c>
      <c r="D7" s="92">
        <v>130</v>
      </c>
      <c r="E7" s="11">
        <v>93.5251798561151</v>
      </c>
      <c r="F7" s="92">
        <v>39</v>
      </c>
      <c r="G7" s="11">
        <v>28.05755395683453</v>
      </c>
      <c r="H7" s="92">
        <v>87</v>
      </c>
      <c r="I7" s="11">
        <v>62.589928057553955</v>
      </c>
      <c r="J7" s="92">
        <v>4</v>
      </c>
      <c r="K7" s="11">
        <v>2.877697841726619</v>
      </c>
      <c r="L7" s="92">
        <v>9</v>
      </c>
      <c r="M7" s="11">
        <v>6.474820143884892</v>
      </c>
      <c r="N7" s="114">
        <f t="shared" si="0"/>
        <v>126</v>
      </c>
      <c r="O7" s="122">
        <f t="shared" si="1"/>
        <v>90.64748201438849</v>
      </c>
    </row>
    <row r="8" spans="1:15" s="9" customFormat="1" ht="11.25" customHeight="1">
      <c r="A8" s="93">
        <v>4</v>
      </c>
      <c r="B8" s="12" t="s">
        <v>162</v>
      </c>
      <c r="C8" s="92">
        <v>223</v>
      </c>
      <c r="D8" s="92">
        <v>211</v>
      </c>
      <c r="E8" s="11">
        <v>94.61883408071749</v>
      </c>
      <c r="F8" s="92">
        <v>48</v>
      </c>
      <c r="G8" s="11">
        <v>21.524663677130047</v>
      </c>
      <c r="H8" s="92">
        <v>150</v>
      </c>
      <c r="I8" s="11">
        <v>67.2645739910314</v>
      </c>
      <c r="J8" s="92">
        <v>13</v>
      </c>
      <c r="K8" s="11">
        <v>5.829596412556054</v>
      </c>
      <c r="L8" s="92">
        <v>12</v>
      </c>
      <c r="M8" s="11">
        <v>5.381165919282512</v>
      </c>
      <c r="N8" s="114">
        <f t="shared" si="0"/>
        <v>198</v>
      </c>
      <c r="O8" s="122">
        <f t="shared" si="1"/>
        <v>88.78923766816143</v>
      </c>
    </row>
    <row r="9" spans="1:15" s="9" customFormat="1" ht="11.25" customHeight="1">
      <c r="A9" s="93">
        <v>5</v>
      </c>
      <c r="B9" s="12" t="s">
        <v>167</v>
      </c>
      <c r="C9" s="92">
        <v>187</v>
      </c>
      <c r="D9" s="92">
        <v>182</v>
      </c>
      <c r="E9" s="11">
        <v>97.32620320855615</v>
      </c>
      <c r="F9" s="92">
        <v>38</v>
      </c>
      <c r="G9" s="11">
        <v>20.32085561497326</v>
      </c>
      <c r="H9" s="92">
        <v>126</v>
      </c>
      <c r="I9" s="11">
        <v>67.37967914438502</v>
      </c>
      <c r="J9" s="92">
        <v>18</v>
      </c>
      <c r="K9" s="11">
        <v>9.62566844919786</v>
      </c>
      <c r="L9" s="92">
        <v>5</v>
      </c>
      <c r="M9" s="11">
        <v>2.6737967914438503</v>
      </c>
      <c r="N9" s="114">
        <f t="shared" si="0"/>
        <v>164</v>
      </c>
      <c r="O9" s="122">
        <f t="shared" si="1"/>
        <v>87.70053475935828</v>
      </c>
    </row>
    <row r="10" spans="1:15" s="9" customFormat="1" ht="11.25" customHeight="1">
      <c r="A10" s="93">
        <v>6</v>
      </c>
      <c r="B10" s="12" t="s">
        <v>187</v>
      </c>
      <c r="C10" s="92">
        <v>390</v>
      </c>
      <c r="D10" s="92">
        <v>347</v>
      </c>
      <c r="E10" s="11">
        <v>88.97435897435896</v>
      </c>
      <c r="F10" s="92">
        <v>119</v>
      </c>
      <c r="G10" s="11">
        <v>30.512820512820515</v>
      </c>
      <c r="H10" s="92">
        <v>223</v>
      </c>
      <c r="I10" s="11">
        <v>57.179487179487175</v>
      </c>
      <c r="J10" s="92">
        <v>5</v>
      </c>
      <c r="K10" s="11">
        <v>1.282051282051282</v>
      </c>
      <c r="L10" s="92">
        <v>43</v>
      </c>
      <c r="M10" s="11">
        <v>11.025641025641026</v>
      </c>
      <c r="N10" s="114">
        <f t="shared" si="0"/>
        <v>342</v>
      </c>
      <c r="O10" s="122">
        <f t="shared" si="1"/>
        <v>87.6923076923077</v>
      </c>
    </row>
    <row r="11" spans="1:15" s="9" customFormat="1" ht="11.25" customHeight="1">
      <c r="A11" s="93">
        <v>7</v>
      </c>
      <c r="B11" s="12" t="s">
        <v>188</v>
      </c>
      <c r="C11" s="92">
        <v>219</v>
      </c>
      <c r="D11" s="92">
        <v>202</v>
      </c>
      <c r="E11" s="11">
        <v>92.23744292237443</v>
      </c>
      <c r="F11" s="92">
        <v>68</v>
      </c>
      <c r="G11" s="11">
        <v>31.05022831050228</v>
      </c>
      <c r="H11" s="92">
        <v>123</v>
      </c>
      <c r="I11" s="11">
        <v>56.16438356164384</v>
      </c>
      <c r="J11" s="92">
        <v>11</v>
      </c>
      <c r="K11" s="11">
        <v>5.0228310502283104</v>
      </c>
      <c r="L11" s="92">
        <v>17</v>
      </c>
      <c r="M11" s="11">
        <v>7.76255707762557</v>
      </c>
      <c r="N11" s="114">
        <f t="shared" si="0"/>
        <v>191</v>
      </c>
      <c r="O11" s="122">
        <f t="shared" si="1"/>
        <v>87.21461187214612</v>
      </c>
    </row>
    <row r="12" spans="1:15" s="94" customFormat="1" ht="11.25" customHeight="1">
      <c r="A12" s="93">
        <v>8</v>
      </c>
      <c r="B12" s="12" t="s">
        <v>179</v>
      </c>
      <c r="C12" s="92">
        <v>267</v>
      </c>
      <c r="D12" s="92">
        <v>250</v>
      </c>
      <c r="E12" s="11">
        <v>93.63295880149812</v>
      </c>
      <c r="F12" s="92">
        <v>57</v>
      </c>
      <c r="G12" s="11">
        <v>21.34831460674157</v>
      </c>
      <c r="H12" s="92">
        <v>174</v>
      </c>
      <c r="I12" s="11">
        <v>65.1685393258427</v>
      </c>
      <c r="J12" s="92">
        <v>19</v>
      </c>
      <c r="K12" s="11">
        <v>7.116104868913857</v>
      </c>
      <c r="L12" s="92">
        <v>17</v>
      </c>
      <c r="M12" s="11">
        <v>6.367041198501873</v>
      </c>
      <c r="N12" s="114">
        <f t="shared" si="0"/>
        <v>231</v>
      </c>
      <c r="O12" s="122">
        <f t="shared" si="1"/>
        <v>86.51685393258427</v>
      </c>
    </row>
    <row r="13" spans="1:15" s="9" customFormat="1" ht="11.25" customHeight="1">
      <c r="A13" s="93">
        <v>9</v>
      </c>
      <c r="B13" s="12" t="s">
        <v>199</v>
      </c>
      <c r="C13" s="92">
        <v>214</v>
      </c>
      <c r="D13" s="92">
        <v>202</v>
      </c>
      <c r="E13" s="11">
        <v>94.39252336448598</v>
      </c>
      <c r="F13" s="92">
        <v>20</v>
      </c>
      <c r="G13" s="11">
        <v>9.345794392523365</v>
      </c>
      <c r="H13" s="92">
        <v>165</v>
      </c>
      <c r="I13" s="11">
        <v>77.10280373831776</v>
      </c>
      <c r="J13" s="92">
        <v>17</v>
      </c>
      <c r="K13" s="11">
        <v>7.943925233644859</v>
      </c>
      <c r="L13" s="92">
        <v>12</v>
      </c>
      <c r="M13" s="11">
        <v>5.607476635514018</v>
      </c>
      <c r="N13" s="114">
        <f t="shared" si="0"/>
        <v>185</v>
      </c>
      <c r="O13" s="122">
        <f t="shared" si="1"/>
        <v>86.44859813084112</v>
      </c>
    </row>
    <row r="14" spans="1:15" s="9" customFormat="1" ht="11.25" customHeight="1">
      <c r="A14" s="93">
        <v>10</v>
      </c>
      <c r="B14" s="12" t="s">
        <v>168</v>
      </c>
      <c r="C14" s="92">
        <v>1269</v>
      </c>
      <c r="D14" s="92">
        <v>1200</v>
      </c>
      <c r="E14" s="11">
        <v>94.56264775413712</v>
      </c>
      <c r="F14" s="92">
        <v>218</v>
      </c>
      <c r="G14" s="11">
        <v>17.17888100866824</v>
      </c>
      <c r="H14" s="92">
        <v>876</v>
      </c>
      <c r="I14" s="11">
        <v>69.03073286052009</v>
      </c>
      <c r="J14" s="92">
        <v>106</v>
      </c>
      <c r="K14" s="11">
        <v>8.353033884948777</v>
      </c>
      <c r="L14" s="92">
        <v>69</v>
      </c>
      <c r="M14" s="11">
        <v>5.4373522458628845</v>
      </c>
      <c r="N14" s="114">
        <f t="shared" si="0"/>
        <v>1094</v>
      </c>
      <c r="O14" s="122">
        <f t="shared" si="1"/>
        <v>86.20961386918835</v>
      </c>
    </row>
    <row r="15" spans="1:15" s="9" customFormat="1" ht="11.25" customHeight="1">
      <c r="A15" s="93">
        <v>11</v>
      </c>
      <c r="B15" s="12" t="s">
        <v>174</v>
      </c>
      <c r="C15" s="92">
        <v>144</v>
      </c>
      <c r="D15" s="92">
        <v>130</v>
      </c>
      <c r="E15" s="11">
        <v>90.27777777777779</v>
      </c>
      <c r="F15" s="92">
        <v>24</v>
      </c>
      <c r="G15" s="11">
        <v>16.666666666666664</v>
      </c>
      <c r="H15" s="92">
        <v>100</v>
      </c>
      <c r="I15" s="11">
        <v>69.44444444444444</v>
      </c>
      <c r="J15" s="92">
        <v>6</v>
      </c>
      <c r="K15" s="11">
        <v>4.166666666666666</v>
      </c>
      <c r="L15" s="92">
        <v>14</v>
      </c>
      <c r="M15" s="11">
        <v>9.722222222222223</v>
      </c>
      <c r="N15" s="114">
        <f t="shared" si="0"/>
        <v>124</v>
      </c>
      <c r="O15" s="122">
        <f t="shared" si="1"/>
        <v>86.11111111111111</v>
      </c>
    </row>
    <row r="16" spans="1:15" s="9" customFormat="1" ht="11.25" customHeight="1">
      <c r="A16" s="93">
        <v>12</v>
      </c>
      <c r="B16" s="95" t="s">
        <v>173</v>
      </c>
      <c r="C16" s="92">
        <v>265</v>
      </c>
      <c r="D16" s="92">
        <v>241</v>
      </c>
      <c r="E16" s="11">
        <v>90.9433962264151</v>
      </c>
      <c r="F16" s="92">
        <v>75</v>
      </c>
      <c r="G16" s="11">
        <v>28.30188679245283</v>
      </c>
      <c r="H16" s="92">
        <v>152</v>
      </c>
      <c r="I16" s="11">
        <v>57.35849056603774</v>
      </c>
      <c r="J16" s="92">
        <v>14</v>
      </c>
      <c r="K16" s="11">
        <v>5.283018867924529</v>
      </c>
      <c r="L16" s="92">
        <v>24</v>
      </c>
      <c r="M16" s="11">
        <v>9.056603773584905</v>
      </c>
      <c r="N16" s="114">
        <f t="shared" si="0"/>
        <v>227</v>
      </c>
      <c r="O16" s="122">
        <f t="shared" si="1"/>
        <v>85.66037735849056</v>
      </c>
    </row>
    <row r="17" spans="1:15" s="9" customFormat="1" ht="11.25" customHeight="1">
      <c r="A17" s="93">
        <v>13</v>
      </c>
      <c r="B17" s="95" t="s">
        <v>182</v>
      </c>
      <c r="C17" s="92">
        <v>282</v>
      </c>
      <c r="D17" s="92">
        <v>252</v>
      </c>
      <c r="E17" s="11">
        <v>89.36170212765957</v>
      </c>
      <c r="F17" s="92">
        <v>57</v>
      </c>
      <c r="G17" s="11">
        <v>20.212765957446805</v>
      </c>
      <c r="H17" s="92">
        <v>182</v>
      </c>
      <c r="I17" s="11">
        <v>64.53900709219859</v>
      </c>
      <c r="J17" s="92">
        <v>13</v>
      </c>
      <c r="K17" s="11">
        <v>4.609929078014184</v>
      </c>
      <c r="L17" s="92">
        <v>30</v>
      </c>
      <c r="M17" s="11">
        <v>10.638297872340425</v>
      </c>
      <c r="N17" s="114">
        <f t="shared" si="0"/>
        <v>239</v>
      </c>
      <c r="O17" s="122">
        <f t="shared" si="1"/>
        <v>84.75177304964538</v>
      </c>
    </row>
    <row r="18" spans="1:15" s="9" customFormat="1" ht="11.25" customHeight="1">
      <c r="A18" s="93">
        <v>14</v>
      </c>
      <c r="B18" s="12" t="s">
        <v>180</v>
      </c>
      <c r="C18" s="92">
        <v>406</v>
      </c>
      <c r="D18" s="92">
        <v>366</v>
      </c>
      <c r="E18" s="11">
        <v>90.14778325123153</v>
      </c>
      <c r="F18" s="92">
        <v>112</v>
      </c>
      <c r="G18" s="11">
        <v>27.586206896551722</v>
      </c>
      <c r="H18" s="92">
        <v>231</v>
      </c>
      <c r="I18" s="11">
        <v>56.896551724137936</v>
      </c>
      <c r="J18" s="92">
        <v>23</v>
      </c>
      <c r="K18" s="11">
        <v>5.665024630541872</v>
      </c>
      <c r="L18" s="92">
        <v>40</v>
      </c>
      <c r="M18" s="11">
        <v>9.852216748768473</v>
      </c>
      <c r="N18" s="114">
        <f t="shared" si="0"/>
        <v>343</v>
      </c>
      <c r="O18" s="122">
        <f t="shared" si="1"/>
        <v>84.48275862068965</v>
      </c>
    </row>
    <row r="19" spans="1:15" s="9" customFormat="1" ht="11.25" customHeight="1">
      <c r="A19" s="93">
        <v>15</v>
      </c>
      <c r="B19" s="12" t="s">
        <v>200</v>
      </c>
      <c r="C19" s="92">
        <v>260</v>
      </c>
      <c r="D19" s="92">
        <v>230</v>
      </c>
      <c r="E19" s="11">
        <v>88.46153846153845</v>
      </c>
      <c r="F19" s="92">
        <v>78</v>
      </c>
      <c r="G19" s="11">
        <v>30</v>
      </c>
      <c r="H19" s="92">
        <v>140</v>
      </c>
      <c r="I19" s="11">
        <v>53.84615384615385</v>
      </c>
      <c r="J19" s="92">
        <v>12</v>
      </c>
      <c r="K19" s="11">
        <v>4.615384615384616</v>
      </c>
      <c r="L19" s="92">
        <v>30</v>
      </c>
      <c r="M19" s="11">
        <v>11.538461538461538</v>
      </c>
      <c r="N19" s="114">
        <f t="shared" si="0"/>
        <v>218</v>
      </c>
      <c r="O19" s="122">
        <f t="shared" si="1"/>
        <v>83.84615384615385</v>
      </c>
    </row>
    <row r="20" spans="1:15" s="94" customFormat="1" ht="11.25" customHeight="1">
      <c r="A20" s="93">
        <v>16</v>
      </c>
      <c r="B20" s="12" t="s">
        <v>196</v>
      </c>
      <c r="C20" s="92">
        <v>252</v>
      </c>
      <c r="D20" s="92">
        <v>218</v>
      </c>
      <c r="E20" s="11">
        <v>86.5079365079365</v>
      </c>
      <c r="F20" s="92">
        <v>74</v>
      </c>
      <c r="G20" s="11">
        <v>29.365079365079367</v>
      </c>
      <c r="H20" s="92">
        <v>137</v>
      </c>
      <c r="I20" s="11">
        <v>54.36507936507936</v>
      </c>
      <c r="J20" s="92">
        <v>7</v>
      </c>
      <c r="K20" s="11">
        <v>2.7777777777777777</v>
      </c>
      <c r="L20" s="92">
        <v>34</v>
      </c>
      <c r="M20" s="11">
        <v>13.492063492063492</v>
      </c>
      <c r="N20" s="114">
        <f t="shared" si="0"/>
        <v>211</v>
      </c>
      <c r="O20" s="122">
        <f t="shared" si="1"/>
        <v>83.73015873015873</v>
      </c>
    </row>
    <row r="21" spans="1:15" s="94" customFormat="1" ht="11.25" customHeight="1">
      <c r="A21" s="93">
        <v>17</v>
      </c>
      <c r="B21" s="12" t="s">
        <v>172</v>
      </c>
      <c r="C21" s="92">
        <v>261</v>
      </c>
      <c r="D21" s="92">
        <v>235</v>
      </c>
      <c r="E21" s="11">
        <v>90.03831417624522</v>
      </c>
      <c r="F21" s="92">
        <v>75</v>
      </c>
      <c r="G21" s="11">
        <v>28.735632183908045</v>
      </c>
      <c r="H21" s="92">
        <v>143</v>
      </c>
      <c r="I21" s="11">
        <v>54.78927203065134</v>
      </c>
      <c r="J21" s="92">
        <v>17</v>
      </c>
      <c r="K21" s="11">
        <v>6.513409961685824</v>
      </c>
      <c r="L21" s="92">
        <v>26</v>
      </c>
      <c r="M21" s="11">
        <v>9.961685823754788</v>
      </c>
      <c r="N21" s="114">
        <f t="shared" si="0"/>
        <v>218</v>
      </c>
      <c r="O21" s="122">
        <f t="shared" si="1"/>
        <v>83.5249042145594</v>
      </c>
    </row>
    <row r="22" spans="1:15" s="9" customFormat="1" ht="11.25" customHeight="1">
      <c r="A22" s="93">
        <v>18</v>
      </c>
      <c r="B22" s="12" t="s">
        <v>189</v>
      </c>
      <c r="C22" s="92">
        <v>273</v>
      </c>
      <c r="D22" s="92">
        <v>247</v>
      </c>
      <c r="E22" s="11">
        <v>90.47619047619048</v>
      </c>
      <c r="F22" s="92">
        <v>95</v>
      </c>
      <c r="G22" s="11">
        <v>34.798534798534796</v>
      </c>
      <c r="H22" s="92">
        <v>129</v>
      </c>
      <c r="I22" s="11">
        <v>47.25274725274725</v>
      </c>
      <c r="J22" s="92">
        <v>23</v>
      </c>
      <c r="K22" s="11">
        <v>8.424908424908425</v>
      </c>
      <c r="L22" s="92">
        <v>25</v>
      </c>
      <c r="M22" s="11">
        <v>9.157509157509157</v>
      </c>
      <c r="N22" s="114">
        <f t="shared" si="0"/>
        <v>224</v>
      </c>
      <c r="O22" s="122">
        <f t="shared" si="1"/>
        <v>82.05128205128204</v>
      </c>
    </row>
    <row r="23" spans="1:15" s="9" customFormat="1" ht="11.25" customHeight="1">
      <c r="A23" s="93">
        <v>19</v>
      </c>
      <c r="B23" s="12" t="s">
        <v>165</v>
      </c>
      <c r="C23" s="92">
        <v>570</v>
      </c>
      <c r="D23" s="92">
        <v>515</v>
      </c>
      <c r="E23" s="11">
        <v>90.35087719298247</v>
      </c>
      <c r="F23" s="92">
        <v>99</v>
      </c>
      <c r="G23" s="11">
        <v>17.36842105263158</v>
      </c>
      <c r="H23" s="92">
        <v>368</v>
      </c>
      <c r="I23" s="11">
        <v>64.56140350877193</v>
      </c>
      <c r="J23" s="92">
        <v>48</v>
      </c>
      <c r="K23" s="11">
        <v>8.421052631578947</v>
      </c>
      <c r="L23" s="92">
        <v>55</v>
      </c>
      <c r="M23" s="11">
        <v>9.649122807017543</v>
      </c>
      <c r="N23" s="114">
        <f t="shared" si="0"/>
        <v>467</v>
      </c>
      <c r="O23" s="122">
        <f t="shared" si="1"/>
        <v>81.9298245614035</v>
      </c>
    </row>
    <row r="24" spans="1:15" s="9" customFormat="1" ht="11.25" customHeight="1">
      <c r="A24" s="93">
        <v>20</v>
      </c>
      <c r="B24" s="12" t="s">
        <v>248</v>
      </c>
      <c r="C24" s="92">
        <v>172</v>
      </c>
      <c r="D24" s="92">
        <v>148</v>
      </c>
      <c r="E24" s="11">
        <v>86.04651162790698</v>
      </c>
      <c r="F24" s="92">
        <v>50</v>
      </c>
      <c r="G24" s="11">
        <v>29.069767441860467</v>
      </c>
      <c r="H24" s="92">
        <v>90</v>
      </c>
      <c r="I24" s="11">
        <v>52.32558139534884</v>
      </c>
      <c r="J24" s="92">
        <v>8</v>
      </c>
      <c r="K24" s="11">
        <v>4.651162790697675</v>
      </c>
      <c r="L24" s="92">
        <v>24</v>
      </c>
      <c r="M24" s="11">
        <v>13.953488372093023</v>
      </c>
      <c r="N24" s="114">
        <f t="shared" si="0"/>
        <v>140</v>
      </c>
      <c r="O24" s="122">
        <f t="shared" si="1"/>
        <v>81.3953488372093</v>
      </c>
    </row>
    <row r="25" spans="1:15" s="9" customFormat="1" ht="11.25" customHeight="1">
      <c r="A25" s="93">
        <v>21</v>
      </c>
      <c r="B25" s="12" t="s">
        <v>201</v>
      </c>
      <c r="C25" s="92">
        <v>468</v>
      </c>
      <c r="D25" s="92">
        <v>410</v>
      </c>
      <c r="E25" s="11">
        <v>87.6068376068376</v>
      </c>
      <c r="F25" s="92">
        <v>133</v>
      </c>
      <c r="G25" s="11">
        <v>28.418803418803417</v>
      </c>
      <c r="H25" s="92">
        <v>246</v>
      </c>
      <c r="I25" s="11">
        <v>52.56410256410257</v>
      </c>
      <c r="J25" s="92">
        <v>31</v>
      </c>
      <c r="K25" s="11">
        <v>6.623931623931624</v>
      </c>
      <c r="L25" s="92">
        <v>58</v>
      </c>
      <c r="M25" s="11">
        <v>12.393162393162394</v>
      </c>
      <c r="N25" s="114">
        <f t="shared" si="0"/>
        <v>379</v>
      </c>
      <c r="O25" s="122">
        <f t="shared" si="1"/>
        <v>80.98290598290599</v>
      </c>
    </row>
    <row r="26" spans="1:15" s="9" customFormat="1" ht="11.25" customHeight="1">
      <c r="A26" s="93">
        <v>22</v>
      </c>
      <c r="B26" s="12" t="s">
        <v>163</v>
      </c>
      <c r="C26" s="92">
        <v>252</v>
      </c>
      <c r="D26" s="92">
        <v>231</v>
      </c>
      <c r="E26" s="11">
        <v>91.66666666666666</v>
      </c>
      <c r="F26" s="92">
        <v>41</v>
      </c>
      <c r="G26" s="11">
        <v>16.26984126984127</v>
      </c>
      <c r="H26" s="92">
        <v>163</v>
      </c>
      <c r="I26" s="11">
        <v>64.68253968253968</v>
      </c>
      <c r="J26" s="92">
        <v>27</v>
      </c>
      <c r="K26" s="11">
        <v>10.714285714285714</v>
      </c>
      <c r="L26" s="92">
        <v>21</v>
      </c>
      <c r="M26" s="11">
        <v>8.333333333333332</v>
      </c>
      <c r="N26" s="114">
        <f t="shared" si="0"/>
        <v>204</v>
      </c>
      <c r="O26" s="122">
        <f t="shared" si="1"/>
        <v>80.95238095238095</v>
      </c>
    </row>
    <row r="27" spans="1:15" s="9" customFormat="1" ht="11.25" customHeight="1">
      <c r="A27" s="93">
        <v>23</v>
      </c>
      <c r="B27" s="12" t="s">
        <v>193</v>
      </c>
      <c r="C27" s="92">
        <v>2650</v>
      </c>
      <c r="D27" s="92">
        <v>2340</v>
      </c>
      <c r="E27" s="11">
        <v>88.30188679245283</v>
      </c>
      <c r="F27" s="92">
        <v>786</v>
      </c>
      <c r="G27" s="11">
        <v>29.660377358490564</v>
      </c>
      <c r="H27" s="92">
        <v>1356</v>
      </c>
      <c r="I27" s="11">
        <v>51.16981132075472</v>
      </c>
      <c r="J27" s="92">
        <v>198</v>
      </c>
      <c r="K27" s="11">
        <v>7.471698113207548</v>
      </c>
      <c r="L27" s="92">
        <v>310</v>
      </c>
      <c r="M27" s="11">
        <v>11.69811320754717</v>
      </c>
      <c r="N27" s="114">
        <f t="shared" si="0"/>
        <v>2142</v>
      </c>
      <c r="O27" s="122">
        <f t="shared" si="1"/>
        <v>80.83018867924528</v>
      </c>
    </row>
    <row r="28" spans="1:15" s="9" customFormat="1" ht="11.25" customHeight="1">
      <c r="A28" s="93">
        <v>24</v>
      </c>
      <c r="B28" s="12" t="s">
        <v>154</v>
      </c>
      <c r="C28" s="92">
        <v>601</v>
      </c>
      <c r="D28" s="92">
        <v>532</v>
      </c>
      <c r="E28" s="11">
        <v>88.51913477537437</v>
      </c>
      <c r="F28" s="92">
        <v>157</v>
      </c>
      <c r="G28" s="11">
        <v>26.12312811980033</v>
      </c>
      <c r="H28" s="92">
        <v>323</v>
      </c>
      <c r="I28" s="11">
        <v>53.74376039933444</v>
      </c>
      <c r="J28" s="92">
        <v>52</v>
      </c>
      <c r="K28" s="11">
        <v>8.652246256239602</v>
      </c>
      <c r="L28" s="92">
        <v>69</v>
      </c>
      <c r="M28" s="11">
        <v>11.480865224625623</v>
      </c>
      <c r="N28" s="114">
        <f t="shared" si="0"/>
        <v>480</v>
      </c>
      <c r="O28" s="122">
        <f t="shared" si="1"/>
        <v>79.86688851913478</v>
      </c>
    </row>
    <row r="29" spans="1:15" s="9" customFormat="1" ht="11.25" customHeight="1">
      <c r="A29" s="93">
        <v>25</v>
      </c>
      <c r="B29" s="12" t="s">
        <v>209</v>
      </c>
      <c r="C29" s="92">
        <v>1863</v>
      </c>
      <c r="D29" s="92">
        <v>1624</v>
      </c>
      <c r="E29" s="11">
        <v>87.17122920021471</v>
      </c>
      <c r="F29" s="92">
        <v>449</v>
      </c>
      <c r="G29" s="11">
        <v>24.10091250670961</v>
      </c>
      <c r="H29" s="92">
        <v>1035</v>
      </c>
      <c r="I29" s="11">
        <v>55.55555555555556</v>
      </c>
      <c r="J29" s="92">
        <v>140</v>
      </c>
      <c r="K29" s="11">
        <v>7.514761137949543</v>
      </c>
      <c r="L29" s="92">
        <v>239</v>
      </c>
      <c r="M29" s="11">
        <v>12.828770799785291</v>
      </c>
      <c r="N29" s="114">
        <f t="shared" si="0"/>
        <v>1484</v>
      </c>
      <c r="O29" s="122">
        <f t="shared" si="1"/>
        <v>79.65646806226516</v>
      </c>
    </row>
    <row r="30" spans="1:15" s="9" customFormat="1" ht="11.25" customHeight="1">
      <c r="A30" s="93">
        <v>26</v>
      </c>
      <c r="B30" s="95" t="s">
        <v>197</v>
      </c>
      <c r="C30" s="92">
        <v>1369</v>
      </c>
      <c r="D30" s="92">
        <v>1174</v>
      </c>
      <c r="E30" s="11">
        <v>85.75602629656683</v>
      </c>
      <c r="F30" s="92">
        <v>379</v>
      </c>
      <c r="G30" s="11">
        <v>27.684441197954712</v>
      </c>
      <c r="H30" s="92">
        <v>705</v>
      </c>
      <c r="I30" s="11">
        <v>51.49744338933529</v>
      </c>
      <c r="J30" s="92">
        <v>90</v>
      </c>
      <c r="K30" s="11">
        <v>6.574141709276844</v>
      </c>
      <c r="L30" s="92">
        <v>195</v>
      </c>
      <c r="M30" s="11">
        <v>14.243973703433163</v>
      </c>
      <c r="N30" s="114">
        <f t="shared" si="0"/>
        <v>1084</v>
      </c>
      <c r="O30" s="122">
        <f t="shared" si="1"/>
        <v>79.18188458729</v>
      </c>
    </row>
    <row r="31" spans="1:15" s="9" customFormat="1" ht="11.25" customHeight="1">
      <c r="A31" s="93">
        <v>27</v>
      </c>
      <c r="B31" s="12" t="s">
        <v>170</v>
      </c>
      <c r="C31" s="92">
        <v>220</v>
      </c>
      <c r="D31" s="92">
        <v>196</v>
      </c>
      <c r="E31" s="11">
        <v>89.0909090909091</v>
      </c>
      <c r="F31" s="92">
        <v>45</v>
      </c>
      <c r="G31" s="11">
        <v>20.454545454545457</v>
      </c>
      <c r="H31" s="92">
        <v>129</v>
      </c>
      <c r="I31" s="11">
        <v>58.63636363636363</v>
      </c>
      <c r="J31" s="92">
        <v>22</v>
      </c>
      <c r="K31" s="11">
        <v>10</v>
      </c>
      <c r="L31" s="92">
        <v>24</v>
      </c>
      <c r="M31" s="11">
        <v>10.909090909090908</v>
      </c>
      <c r="N31" s="114">
        <f t="shared" si="0"/>
        <v>174</v>
      </c>
      <c r="O31" s="122">
        <f t="shared" si="1"/>
        <v>79.0909090909091</v>
      </c>
    </row>
    <row r="32" spans="1:15" s="94" customFormat="1" ht="11.25" customHeight="1">
      <c r="A32" s="93">
        <v>28</v>
      </c>
      <c r="B32" s="12" t="s">
        <v>153</v>
      </c>
      <c r="C32" s="92">
        <v>358</v>
      </c>
      <c r="D32" s="92">
        <v>327</v>
      </c>
      <c r="E32" s="11">
        <v>91.34078212290503</v>
      </c>
      <c r="F32" s="92">
        <v>62</v>
      </c>
      <c r="G32" s="11">
        <v>17.318435754189945</v>
      </c>
      <c r="H32" s="92">
        <v>217</v>
      </c>
      <c r="I32" s="11">
        <v>60.614525139664806</v>
      </c>
      <c r="J32" s="92">
        <v>48</v>
      </c>
      <c r="K32" s="11">
        <v>13.40782122905028</v>
      </c>
      <c r="L32" s="92">
        <v>31</v>
      </c>
      <c r="M32" s="11">
        <v>8.659217877094973</v>
      </c>
      <c r="N32" s="114">
        <f t="shared" si="0"/>
        <v>279</v>
      </c>
      <c r="O32" s="122">
        <f t="shared" si="1"/>
        <v>77.93296089385476</v>
      </c>
    </row>
    <row r="33" spans="1:15" s="9" customFormat="1" ht="11.25" customHeight="1">
      <c r="A33" s="93">
        <v>29</v>
      </c>
      <c r="B33" s="12" t="s">
        <v>206</v>
      </c>
      <c r="C33" s="92">
        <v>1476</v>
      </c>
      <c r="D33" s="92">
        <v>1287</v>
      </c>
      <c r="E33" s="11">
        <v>87.1951219512195</v>
      </c>
      <c r="F33" s="92">
        <v>379</v>
      </c>
      <c r="G33" s="11">
        <v>25.677506775067748</v>
      </c>
      <c r="H33" s="92">
        <v>771</v>
      </c>
      <c r="I33" s="11">
        <v>52.235772357723576</v>
      </c>
      <c r="J33" s="92">
        <v>137</v>
      </c>
      <c r="K33" s="11">
        <v>9.281842818428185</v>
      </c>
      <c r="L33" s="92">
        <v>189</v>
      </c>
      <c r="M33" s="11">
        <v>12.804878048780488</v>
      </c>
      <c r="N33" s="114">
        <f t="shared" si="0"/>
        <v>1150</v>
      </c>
      <c r="O33" s="122">
        <f t="shared" si="1"/>
        <v>77.91327913279133</v>
      </c>
    </row>
    <row r="34" spans="1:15" s="9" customFormat="1" ht="11.25" customHeight="1">
      <c r="A34" s="93">
        <v>30</v>
      </c>
      <c r="B34" s="12" t="s">
        <v>177</v>
      </c>
      <c r="C34" s="92">
        <v>504</v>
      </c>
      <c r="D34" s="92">
        <v>447</v>
      </c>
      <c r="E34" s="11">
        <v>88.69047619047619</v>
      </c>
      <c r="F34" s="92">
        <v>97</v>
      </c>
      <c r="G34" s="11">
        <v>19.246031746031747</v>
      </c>
      <c r="H34" s="92">
        <v>295</v>
      </c>
      <c r="I34" s="11">
        <v>58.53174603174603</v>
      </c>
      <c r="J34" s="92">
        <v>55</v>
      </c>
      <c r="K34" s="11">
        <v>10.912698412698413</v>
      </c>
      <c r="L34" s="92">
        <v>57</v>
      </c>
      <c r="M34" s="11">
        <v>11.30952380952381</v>
      </c>
      <c r="N34" s="114">
        <f t="shared" si="0"/>
        <v>392</v>
      </c>
      <c r="O34" s="122">
        <f t="shared" si="1"/>
        <v>77.77777777777779</v>
      </c>
    </row>
    <row r="35" spans="1:15" s="9" customFormat="1" ht="11.25" customHeight="1">
      <c r="A35" s="93">
        <v>31</v>
      </c>
      <c r="B35" s="12" t="s">
        <v>198</v>
      </c>
      <c r="C35" s="92">
        <v>561</v>
      </c>
      <c r="D35" s="92">
        <v>490</v>
      </c>
      <c r="E35" s="11">
        <v>87.34402852049911</v>
      </c>
      <c r="F35" s="92">
        <v>172</v>
      </c>
      <c r="G35" s="11">
        <v>30.65953654188948</v>
      </c>
      <c r="H35" s="92">
        <v>264</v>
      </c>
      <c r="I35" s="11">
        <v>47.05882352941176</v>
      </c>
      <c r="J35" s="92">
        <v>54</v>
      </c>
      <c r="K35" s="11">
        <v>9.62566844919786</v>
      </c>
      <c r="L35" s="92">
        <v>71</v>
      </c>
      <c r="M35" s="11">
        <v>12.655971479500892</v>
      </c>
      <c r="N35" s="114">
        <f t="shared" si="0"/>
        <v>436</v>
      </c>
      <c r="O35" s="122">
        <f t="shared" si="1"/>
        <v>77.71836007130125</v>
      </c>
    </row>
    <row r="36" spans="1:15" s="9" customFormat="1" ht="11.25" customHeight="1">
      <c r="A36" s="93">
        <v>32</v>
      </c>
      <c r="B36" s="12" t="s">
        <v>160</v>
      </c>
      <c r="C36" s="92">
        <v>237</v>
      </c>
      <c r="D36" s="92">
        <v>198</v>
      </c>
      <c r="E36" s="11">
        <v>83.54430379746836</v>
      </c>
      <c r="F36" s="92">
        <v>61</v>
      </c>
      <c r="G36" s="11">
        <v>25.738396624472575</v>
      </c>
      <c r="H36" s="92">
        <v>123</v>
      </c>
      <c r="I36" s="11">
        <v>51.89873417721519</v>
      </c>
      <c r="J36" s="92">
        <v>14</v>
      </c>
      <c r="K36" s="11">
        <v>5.9071729957805905</v>
      </c>
      <c r="L36" s="92">
        <v>33</v>
      </c>
      <c r="M36" s="11">
        <v>13.924050632911392</v>
      </c>
      <c r="N36" s="114">
        <f t="shared" si="0"/>
        <v>184</v>
      </c>
      <c r="O36" s="122">
        <f t="shared" si="1"/>
        <v>77.63713080168776</v>
      </c>
    </row>
    <row r="37" spans="1:15" s="9" customFormat="1" ht="11.25" customHeight="1">
      <c r="A37" s="93">
        <v>33</v>
      </c>
      <c r="B37" s="12" t="s">
        <v>208</v>
      </c>
      <c r="C37" s="92">
        <v>1314</v>
      </c>
      <c r="D37" s="92">
        <v>1098</v>
      </c>
      <c r="E37" s="11">
        <v>83.56164383561644</v>
      </c>
      <c r="F37" s="92">
        <v>320</v>
      </c>
      <c r="G37" s="11">
        <v>24.3531202435312</v>
      </c>
      <c r="H37" s="92">
        <v>700</v>
      </c>
      <c r="I37" s="11">
        <v>53.272450532724505</v>
      </c>
      <c r="J37" s="92">
        <v>78</v>
      </c>
      <c r="K37" s="11">
        <v>5.93607305936073</v>
      </c>
      <c r="L37" s="92">
        <v>216</v>
      </c>
      <c r="M37" s="11">
        <v>16.43835616438356</v>
      </c>
      <c r="N37" s="114">
        <f t="shared" si="0"/>
        <v>1020</v>
      </c>
      <c r="O37" s="122">
        <f t="shared" si="1"/>
        <v>77.6255707762557</v>
      </c>
    </row>
    <row r="38" spans="1:15" s="9" customFormat="1" ht="11.25" customHeight="1">
      <c r="A38" s="93">
        <v>34</v>
      </c>
      <c r="B38" s="12" t="s">
        <v>186</v>
      </c>
      <c r="C38" s="92">
        <v>254</v>
      </c>
      <c r="D38" s="92">
        <v>233</v>
      </c>
      <c r="E38" s="11">
        <v>91.73228346456693</v>
      </c>
      <c r="F38" s="92">
        <v>62</v>
      </c>
      <c r="G38" s="11">
        <v>24.409448818897637</v>
      </c>
      <c r="H38" s="92">
        <v>135</v>
      </c>
      <c r="I38" s="11">
        <v>53.14960629921261</v>
      </c>
      <c r="J38" s="92">
        <v>36</v>
      </c>
      <c r="K38" s="11">
        <v>14.173228346456693</v>
      </c>
      <c r="L38" s="92">
        <v>21</v>
      </c>
      <c r="M38" s="11">
        <v>8.267716535433072</v>
      </c>
      <c r="N38" s="114">
        <f t="shared" si="0"/>
        <v>197</v>
      </c>
      <c r="O38" s="122">
        <f t="shared" si="1"/>
        <v>77.55905511811024</v>
      </c>
    </row>
    <row r="39" spans="1:15" s="9" customFormat="1" ht="11.25" customHeight="1">
      <c r="A39" s="93">
        <v>35</v>
      </c>
      <c r="B39" s="12" t="s">
        <v>194</v>
      </c>
      <c r="C39" s="92">
        <v>717</v>
      </c>
      <c r="D39" s="92">
        <v>625</v>
      </c>
      <c r="E39" s="11">
        <v>87.16875871687587</v>
      </c>
      <c r="F39" s="92">
        <v>196</v>
      </c>
      <c r="G39" s="11">
        <v>27.33612273361227</v>
      </c>
      <c r="H39" s="92">
        <v>357</v>
      </c>
      <c r="I39" s="11">
        <v>49.7907949790795</v>
      </c>
      <c r="J39" s="92">
        <v>72</v>
      </c>
      <c r="K39" s="11">
        <v>10.0418410041841</v>
      </c>
      <c r="L39" s="92">
        <v>92</v>
      </c>
      <c r="M39" s="11">
        <v>12.831241283124129</v>
      </c>
      <c r="N39" s="114">
        <f t="shared" si="0"/>
        <v>553</v>
      </c>
      <c r="O39" s="122">
        <f t="shared" si="1"/>
        <v>77.12691771269176</v>
      </c>
    </row>
    <row r="40" spans="1:15" s="9" customFormat="1" ht="11.25" customHeight="1">
      <c r="A40" s="93">
        <v>36</v>
      </c>
      <c r="B40" s="12" t="s">
        <v>159</v>
      </c>
      <c r="C40" s="92">
        <v>218</v>
      </c>
      <c r="D40" s="92">
        <v>189</v>
      </c>
      <c r="E40" s="11">
        <v>86.69724770642202</v>
      </c>
      <c r="F40" s="92">
        <v>60</v>
      </c>
      <c r="G40" s="11">
        <v>27.522935779816514</v>
      </c>
      <c r="H40" s="92">
        <v>108</v>
      </c>
      <c r="I40" s="11">
        <v>49.54128440366973</v>
      </c>
      <c r="J40" s="92">
        <v>21</v>
      </c>
      <c r="K40" s="11">
        <v>9.63302752293578</v>
      </c>
      <c r="L40" s="92">
        <v>29</v>
      </c>
      <c r="M40" s="11">
        <v>13.302752293577983</v>
      </c>
      <c r="N40" s="114">
        <f t="shared" si="0"/>
        <v>168</v>
      </c>
      <c r="O40" s="122">
        <f t="shared" si="1"/>
        <v>77.06422018348624</v>
      </c>
    </row>
    <row r="41" spans="1:15" s="39" customFormat="1" ht="11.25" customHeight="1">
      <c r="A41" s="93">
        <v>37</v>
      </c>
      <c r="B41" s="95" t="s">
        <v>161</v>
      </c>
      <c r="C41" s="92">
        <v>181</v>
      </c>
      <c r="D41" s="92">
        <v>158</v>
      </c>
      <c r="E41" s="11">
        <v>87.29281767955801</v>
      </c>
      <c r="F41" s="92">
        <v>30</v>
      </c>
      <c r="G41" s="11">
        <v>16.574585635359114</v>
      </c>
      <c r="H41" s="92">
        <v>109</v>
      </c>
      <c r="I41" s="11">
        <v>60.22099447513812</v>
      </c>
      <c r="J41" s="92">
        <v>19</v>
      </c>
      <c r="K41" s="11">
        <v>10.497237569060774</v>
      </c>
      <c r="L41" s="92">
        <v>23</v>
      </c>
      <c r="M41" s="11">
        <v>12.70718232044199</v>
      </c>
      <c r="N41" s="114">
        <f t="shared" si="0"/>
        <v>139</v>
      </c>
      <c r="O41" s="122">
        <f t="shared" si="1"/>
        <v>76.79558011049724</v>
      </c>
    </row>
    <row r="42" spans="1:15" s="39" customFormat="1" ht="11.25" customHeight="1">
      <c r="A42" s="93"/>
      <c r="B42" s="95"/>
      <c r="C42" s="92"/>
      <c r="D42" s="92"/>
      <c r="E42" s="11"/>
      <c r="F42" s="92"/>
      <c r="G42" s="11"/>
      <c r="H42" s="92"/>
      <c r="I42" s="11"/>
      <c r="J42" s="249" t="s">
        <v>273</v>
      </c>
      <c r="K42" s="250"/>
      <c r="L42" s="250"/>
      <c r="M42" s="250"/>
      <c r="N42" s="251"/>
      <c r="O42" s="122">
        <v>76.7</v>
      </c>
    </row>
    <row r="43" spans="1:15" s="9" customFormat="1" ht="11.25" customHeight="1">
      <c r="A43" s="93">
        <v>38</v>
      </c>
      <c r="B43" s="12" t="s">
        <v>175</v>
      </c>
      <c r="C43" s="92">
        <v>1382</v>
      </c>
      <c r="D43" s="92">
        <v>1141</v>
      </c>
      <c r="E43" s="11">
        <v>82.56150506512301</v>
      </c>
      <c r="F43" s="92">
        <v>292</v>
      </c>
      <c r="G43" s="11">
        <v>21.1287988422576</v>
      </c>
      <c r="H43" s="92">
        <v>767</v>
      </c>
      <c r="I43" s="11">
        <v>55.499276410998554</v>
      </c>
      <c r="J43" s="92">
        <v>82</v>
      </c>
      <c r="K43" s="11">
        <v>5.933429811866859</v>
      </c>
      <c r="L43" s="92">
        <v>241</v>
      </c>
      <c r="M43" s="11">
        <v>17.43849493487699</v>
      </c>
      <c r="N43" s="114">
        <f aca="true" t="shared" si="2" ref="N43:N66">F43+H43</f>
        <v>1059</v>
      </c>
      <c r="O43" s="122">
        <f aca="true" t="shared" si="3" ref="O43:O66">N43/C43*100</f>
        <v>76.62807525325616</v>
      </c>
    </row>
    <row r="44" spans="1:15" s="9" customFormat="1" ht="11.25" customHeight="1">
      <c r="A44" s="93">
        <v>39</v>
      </c>
      <c r="B44" s="12" t="s">
        <v>202</v>
      </c>
      <c r="C44" s="92">
        <v>89</v>
      </c>
      <c r="D44" s="92">
        <v>84</v>
      </c>
      <c r="E44" s="11">
        <v>94.3820224719101</v>
      </c>
      <c r="F44" s="92">
        <v>37</v>
      </c>
      <c r="G44" s="11">
        <v>41.57303370786517</v>
      </c>
      <c r="H44" s="92">
        <v>31</v>
      </c>
      <c r="I44" s="11">
        <v>34.831460674157306</v>
      </c>
      <c r="J44" s="92">
        <v>16</v>
      </c>
      <c r="K44" s="11">
        <v>17.97752808988764</v>
      </c>
      <c r="L44" s="92">
        <v>5</v>
      </c>
      <c r="M44" s="11">
        <v>5.617977528089887</v>
      </c>
      <c r="N44" s="114">
        <f t="shared" si="2"/>
        <v>68</v>
      </c>
      <c r="O44" s="122">
        <f t="shared" si="3"/>
        <v>76.40449438202246</v>
      </c>
    </row>
    <row r="45" spans="1:15" s="9" customFormat="1" ht="11.25" customHeight="1">
      <c r="A45" s="93">
        <v>40</v>
      </c>
      <c r="B45" s="12" t="s">
        <v>190</v>
      </c>
      <c r="C45" s="92">
        <v>1217</v>
      </c>
      <c r="D45" s="92">
        <v>1003</v>
      </c>
      <c r="E45" s="11">
        <v>82.41577649958916</v>
      </c>
      <c r="F45" s="92">
        <v>472</v>
      </c>
      <c r="G45" s="11">
        <v>38.78389482333608</v>
      </c>
      <c r="H45" s="92">
        <v>453</v>
      </c>
      <c r="I45" s="11">
        <v>37.22267871815941</v>
      </c>
      <c r="J45" s="92">
        <v>78</v>
      </c>
      <c r="K45" s="11">
        <v>6.4092029580936725</v>
      </c>
      <c r="L45" s="92">
        <v>214</v>
      </c>
      <c r="M45" s="11">
        <v>17.584223500410847</v>
      </c>
      <c r="N45" s="114">
        <f t="shared" si="2"/>
        <v>925</v>
      </c>
      <c r="O45" s="122">
        <f t="shared" si="3"/>
        <v>76.00657354149548</v>
      </c>
    </row>
    <row r="46" spans="1:15" s="9" customFormat="1" ht="11.25" customHeight="1">
      <c r="A46" s="93">
        <v>41</v>
      </c>
      <c r="B46" s="12" t="s">
        <v>178</v>
      </c>
      <c r="C46" s="92">
        <v>1147</v>
      </c>
      <c r="D46" s="92">
        <v>991</v>
      </c>
      <c r="E46" s="11">
        <v>86.39930252833479</v>
      </c>
      <c r="F46" s="92">
        <v>334</v>
      </c>
      <c r="G46" s="11">
        <v>29.11944202266783</v>
      </c>
      <c r="H46" s="92">
        <v>536</v>
      </c>
      <c r="I46" s="11">
        <v>46.73060156931125</v>
      </c>
      <c r="J46" s="92">
        <v>121</v>
      </c>
      <c r="K46" s="11">
        <v>10.54925893635571</v>
      </c>
      <c r="L46" s="92">
        <v>156</v>
      </c>
      <c r="M46" s="11">
        <v>13.600697471665214</v>
      </c>
      <c r="N46" s="114">
        <f t="shared" si="2"/>
        <v>870</v>
      </c>
      <c r="O46" s="122">
        <f t="shared" si="3"/>
        <v>75.85004359197907</v>
      </c>
    </row>
    <row r="47" spans="1:15" s="9" customFormat="1" ht="11.25" customHeight="1">
      <c r="A47" s="93">
        <v>42</v>
      </c>
      <c r="B47" s="12" t="s">
        <v>158</v>
      </c>
      <c r="C47" s="92">
        <v>157</v>
      </c>
      <c r="D47" s="92">
        <v>131</v>
      </c>
      <c r="E47" s="11">
        <v>83.43949044585987</v>
      </c>
      <c r="F47" s="92">
        <v>23</v>
      </c>
      <c r="G47" s="11">
        <v>14.64968152866242</v>
      </c>
      <c r="H47" s="92">
        <v>96</v>
      </c>
      <c r="I47" s="11">
        <v>61.146496815286625</v>
      </c>
      <c r="J47" s="92">
        <v>12</v>
      </c>
      <c r="K47" s="11">
        <v>7.643312101910828</v>
      </c>
      <c r="L47" s="92">
        <v>26</v>
      </c>
      <c r="M47" s="11">
        <v>16.560509554140125</v>
      </c>
      <c r="N47" s="114">
        <f t="shared" si="2"/>
        <v>119</v>
      </c>
      <c r="O47" s="122">
        <f t="shared" si="3"/>
        <v>75.79617834394905</v>
      </c>
    </row>
    <row r="48" spans="1:15" s="9" customFormat="1" ht="11.25" customHeight="1">
      <c r="A48" s="93">
        <v>43</v>
      </c>
      <c r="B48" s="12" t="s">
        <v>176</v>
      </c>
      <c r="C48" s="92">
        <v>350</v>
      </c>
      <c r="D48" s="92">
        <v>303</v>
      </c>
      <c r="E48" s="11">
        <v>86.57142857142858</v>
      </c>
      <c r="F48" s="92">
        <v>85</v>
      </c>
      <c r="G48" s="11">
        <v>24.285714285714285</v>
      </c>
      <c r="H48" s="92">
        <v>179</v>
      </c>
      <c r="I48" s="11">
        <v>51.142857142857146</v>
      </c>
      <c r="J48" s="92">
        <v>39</v>
      </c>
      <c r="K48" s="11">
        <v>11.142857142857142</v>
      </c>
      <c r="L48" s="92">
        <v>47</v>
      </c>
      <c r="M48" s="11">
        <v>13.428571428571429</v>
      </c>
      <c r="N48" s="114">
        <f t="shared" si="2"/>
        <v>264</v>
      </c>
      <c r="O48" s="122">
        <f t="shared" si="3"/>
        <v>75.42857142857143</v>
      </c>
    </row>
    <row r="49" spans="1:15" s="9" customFormat="1" ht="11.25" customHeight="1">
      <c r="A49" s="93">
        <v>44</v>
      </c>
      <c r="B49" s="12" t="s">
        <v>171</v>
      </c>
      <c r="C49" s="92">
        <v>141</v>
      </c>
      <c r="D49" s="92">
        <v>127</v>
      </c>
      <c r="E49" s="11">
        <v>90.0709219858156</v>
      </c>
      <c r="F49" s="92">
        <v>36</v>
      </c>
      <c r="G49" s="11">
        <v>25.53191489361702</v>
      </c>
      <c r="H49" s="92">
        <v>70</v>
      </c>
      <c r="I49" s="11">
        <v>49.645390070921984</v>
      </c>
      <c r="J49" s="92">
        <v>21</v>
      </c>
      <c r="K49" s="11">
        <v>14.893617021276595</v>
      </c>
      <c r="L49" s="92">
        <v>14</v>
      </c>
      <c r="M49" s="11">
        <v>9.929078014184398</v>
      </c>
      <c r="N49" s="114">
        <f t="shared" si="2"/>
        <v>106</v>
      </c>
      <c r="O49" s="122">
        <f t="shared" si="3"/>
        <v>75.177304964539</v>
      </c>
    </row>
    <row r="50" spans="1:15" s="9" customFormat="1" ht="11.25" customHeight="1">
      <c r="A50" s="93">
        <v>45</v>
      </c>
      <c r="B50" s="12" t="s">
        <v>205</v>
      </c>
      <c r="C50" s="92">
        <v>1536</v>
      </c>
      <c r="D50" s="92">
        <v>1285</v>
      </c>
      <c r="E50" s="11">
        <v>83.65885416666666</v>
      </c>
      <c r="F50" s="92">
        <v>389</v>
      </c>
      <c r="G50" s="11">
        <v>25.325520833333332</v>
      </c>
      <c r="H50" s="92">
        <v>761</v>
      </c>
      <c r="I50" s="11">
        <v>49.54427083333333</v>
      </c>
      <c r="J50" s="92">
        <v>135</v>
      </c>
      <c r="K50" s="11">
        <v>8.7890625</v>
      </c>
      <c r="L50" s="92">
        <v>251</v>
      </c>
      <c r="M50" s="11">
        <v>16.341145833333336</v>
      </c>
      <c r="N50" s="114">
        <f t="shared" si="2"/>
        <v>1150</v>
      </c>
      <c r="O50" s="122">
        <f t="shared" si="3"/>
        <v>74.86979166666666</v>
      </c>
    </row>
    <row r="51" spans="1:15" s="39" customFormat="1" ht="11.25" customHeight="1">
      <c r="A51" s="93">
        <v>46</v>
      </c>
      <c r="B51" s="12" t="s">
        <v>191</v>
      </c>
      <c r="C51" s="92">
        <v>1521</v>
      </c>
      <c r="D51" s="92">
        <v>1237</v>
      </c>
      <c r="E51" s="11">
        <v>81.32807363576595</v>
      </c>
      <c r="F51" s="92">
        <v>365</v>
      </c>
      <c r="G51" s="11">
        <v>23.997370151216305</v>
      </c>
      <c r="H51" s="92">
        <v>771</v>
      </c>
      <c r="I51" s="11">
        <v>50.69033530571993</v>
      </c>
      <c r="J51" s="92">
        <v>101</v>
      </c>
      <c r="K51" s="11">
        <v>6.640368178829717</v>
      </c>
      <c r="L51" s="92">
        <v>284</v>
      </c>
      <c r="M51" s="11">
        <v>18.671926364234057</v>
      </c>
      <c r="N51" s="114">
        <f t="shared" si="2"/>
        <v>1136</v>
      </c>
      <c r="O51" s="122">
        <f t="shared" si="3"/>
        <v>74.68770545693623</v>
      </c>
    </row>
    <row r="52" spans="1:15" s="39" customFormat="1" ht="11.25" customHeight="1">
      <c r="A52" s="93">
        <v>47</v>
      </c>
      <c r="B52" s="12" t="s">
        <v>185</v>
      </c>
      <c r="C52" s="92">
        <v>115</v>
      </c>
      <c r="D52" s="92">
        <v>100</v>
      </c>
      <c r="E52" s="11">
        <v>86.95652173913044</v>
      </c>
      <c r="F52" s="92">
        <v>16</v>
      </c>
      <c r="G52" s="11">
        <v>13.91304347826087</v>
      </c>
      <c r="H52" s="92">
        <v>69</v>
      </c>
      <c r="I52" s="11">
        <v>60</v>
      </c>
      <c r="J52" s="92">
        <v>15</v>
      </c>
      <c r="K52" s="11">
        <v>13.043478260869565</v>
      </c>
      <c r="L52" s="92">
        <v>15</v>
      </c>
      <c r="M52" s="11">
        <v>13.043478260869565</v>
      </c>
      <c r="N52" s="114">
        <f t="shared" si="2"/>
        <v>85</v>
      </c>
      <c r="O52" s="122">
        <f t="shared" si="3"/>
        <v>73.91304347826086</v>
      </c>
    </row>
    <row r="53" spans="1:15" s="9" customFormat="1" ht="11.25" customHeight="1">
      <c r="A53" s="93">
        <v>48</v>
      </c>
      <c r="B53" s="12" t="s">
        <v>192</v>
      </c>
      <c r="C53" s="92">
        <v>1101</v>
      </c>
      <c r="D53" s="92">
        <v>932</v>
      </c>
      <c r="E53" s="11">
        <v>84.6503178928247</v>
      </c>
      <c r="F53" s="92">
        <v>255</v>
      </c>
      <c r="G53" s="11">
        <v>23.160762942779293</v>
      </c>
      <c r="H53" s="92">
        <v>556</v>
      </c>
      <c r="I53" s="11">
        <v>50.49954586739328</v>
      </c>
      <c r="J53" s="92">
        <v>121</v>
      </c>
      <c r="K53" s="11">
        <v>10.990009082652135</v>
      </c>
      <c r="L53" s="92">
        <v>169</v>
      </c>
      <c r="M53" s="11">
        <v>15.349682107175294</v>
      </c>
      <c r="N53" s="114">
        <f t="shared" si="2"/>
        <v>811</v>
      </c>
      <c r="O53" s="122">
        <f t="shared" si="3"/>
        <v>73.66030881017257</v>
      </c>
    </row>
    <row r="54" spans="1:15" s="9" customFormat="1" ht="11.25" customHeight="1">
      <c r="A54" s="93">
        <v>49</v>
      </c>
      <c r="B54" s="12" t="s">
        <v>156</v>
      </c>
      <c r="C54" s="92">
        <v>746</v>
      </c>
      <c r="D54" s="92">
        <v>610</v>
      </c>
      <c r="E54" s="11">
        <v>81.76943699731903</v>
      </c>
      <c r="F54" s="92">
        <v>113</v>
      </c>
      <c r="G54" s="11">
        <v>15.14745308310992</v>
      </c>
      <c r="H54" s="92">
        <v>430</v>
      </c>
      <c r="I54" s="11">
        <v>57.64075067024129</v>
      </c>
      <c r="J54" s="92">
        <v>67</v>
      </c>
      <c r="K54" s="11">
        <v>8.981233243967829</v>
      </c>
      <c r="L54" s="92">
        <v>136</v>
      </c>
      <c r="M54" s="11">
        <v>18.230563002680967</v>
      </c>
      <c r="N54" s="114">
        <f t="shared" si="2"/>
        <v>543</v>
      </c>
      <c r="O54" s="122">
        <f t="shared" si="3"/>
        <v>72.78820375335121</v>
      </c>
    </row>
    <row r="55" spans="1:15" s="94" customFormat="1" ht="11.25" customHeight="1">
      <c r="A55" s="93">
        <v>50</v>
      </c>
      <c r="B55" s="12" t="s">
        <v>270</v>
      </c>
      <c r="C55" s="92">
        <v>231</v>
      </c>
      <c r="D55" s="92">
        <v>200</v>
      </c>
      <c r="E55" s="11">
        <v>86.58008658008657</v>
      </c>
      <c r="F55" s="92">
        <v>56</v>
      </c>
      <c r="G55" s="11">
        <v>24.242424242424242</v>
      </c>
      <c r="H55" s="92">
        <v>112</v>
      </c>
      <c r="I55" s="11">
        <v>48.484848484848484</v>
      </c>
      <c r="J55" s="92">
        <v>32</v>
      </c>
      <c r="K55" s="11">
        <v>13.852813852813853</v>
      </c>
      <c r="L55" s="92">
        <v>31</v>
      </c>
      <c r="M55" s="11">
        <v>13.41991341991342</v>
      </c>
      <c r="N55" s="114">
        <f t="shared" si="2"/>
        <v>168</v>
      </c>
      <c r="O55" s="122">
        <f t="shared" si="3"/>
        <v>72.72727272727273</v>
      </c>
    </row>
    <row r="56" spans="1:15" s="94" customFormat="1" ht="11.25" customHeight="1">
      <c r="A56" s="93">
        <v>51</v>
      </c>
      <c r="B56" s="12" t="s">
        <v>207</v>
      </c>
      <c r="C56" s="92">
        <v>1059</v>
      </c>
      <c r="D56" s="92">
        <v>869</v>
      </c>
      <c r="E56" s="11">
        <v>82.05854579792256</v>
      </c>
      <c r="F56" s="92">
        <v>216</v>
      </c>
      <c r="G56" s="11">
        <v>20.396600566572236</v>
      </c>
      <c r="H56" s="92">
        <v>554</v>
      </c>
      <c r="I56" s="11">
        <v>52.313503305004716</v>
      </c>
      <c r="J56" s="92">
        <v>99</v>
      </c>
      <c r="K56" s="11">
        <v>9.34844192634561</v>
      </c>
      <c r="L56" s="92">
        <v>190</v>
      </c>
      <c r="M56" s="11">
        <v>17.94145420207743</v>
      </c>
      <c r="N56" s="114">
        <f t="shared" si="2"/>
        <v>770</v>
      </c>
      <c r="O56" s="122">
        <f t="shared" si="3"/>
        <v>72.71010387157696</v>
      </c>
    </row>
    <row r="57" spans="1:15" s="9" customFormat="1" ht="11.25" customHeight="1">
      <c r="A57" s="93">
        <v>52</v>
      </c>
      <c r="B57" s="12" t="s">
        <v>195</v>
      </c>
      <c r="C57" s="92">
        <v>349</v>
      </c>
      <c r="D57" s="92">
        <v>304</v>
      </c>
      <c r="E57" s="11">
        <v>87.10601719197709</v>
      </c>
      <c r="F57" s="92">
        <v>107</v>
      </c>
      <c r="G57" s="11">
        <v>30.659025787965614</v>
      </c>
      <c r="H57" s="92">
        <v>145</v>
      </c>
      <c r="I57" s="11">
        <v>41.54727793696275</v>
      </c>
      <c r="J57" s="92">
        <v>52</v>
      </c>
      <c r="K57" s="11">
        <v>14.899713467048711</v>
      </c>
      <c r="L57" s="92">
        <v>45</v>
      </c>
      <c r="M57" s="11">
        <v>12.893982808022923</v>
      </c>
      <c r="N57" s="114">
        <f t="shared" si="2"/>
        <v>252</v>
      </c>
      <c r="O57" s="122">
        <f t="shared" si="3"/>
        <v>72.20630372492836</v>
      </c>
    </row>
    <row r="58" spans="1:15" s="9" customFormat="1" ht="11.25" customHeight="1">
      <c r="A58" s="93">
        <v>53</v>
      </c>
      <c r="B58" s="12" t="s">
        <v>166</v>
      </c>
      <c r="C58" s="92">
        <v>313</v>
      </c>
      <c r="D58" s="92">
        <v>274</v>
      </c>
      <c r="E58" s="11">
        <v>87.53993610223642</v>
      </c>
      <c r="F58" s="92">
        <v>85</v>
      </c>
      <c r="G58" s="11">
        <v>27.15654952076677</v>
      </c>
      <c r="H58" s="92">
        <v>141</v>
      </c>
      <c r="I58" s="11">
        <v>45.04792332268371</v>
      </c>
      <c r="J58" s="92">
        <v>48</v>
      </c>
      <c r="K58" s="11">
        <v>15.335463258785943</v>
      </c>
      <c r="L58" s="92">
        <v>39</v>
      </c>
      <c r="M58" s="11">
        <v>12.460063897763577</v>
      </c>
      <c r="N58" s="114">
        <f t="shared" si="2"/>
        <v>226</v>
      </c>
      <c r="O58" s="122">
        <f t="shared" si="3"/>
        <v>72.20447284345049</v>
      </c>
    </row>
    <row r="59" spans="1:15" s="9" customFormat="1" ht="11.25" customHeight="1">
      <c r="A59" s="93">
        <v>54</v>
      </c>
      <c r="B59" s="12" t="s">
        <v>169</v>
      </c>
      <c r="C59" s="92">
        <v>304</v>
      </c>
      <c r="D59" s="92">
        <v>255</v>
      </c>
      <c r="E59" s="11">
        <v>83.88157894736842</v>
      </c>
      <c r="F59" s="92">
        <v>72</v>
      </c>
      <c r="G59" s="11">
        <v>23.684210526315788</v>
      </c>
      <c r="H59" s="92">
        <v>147</v>
      </c>
      <c r="I59" s="11">
        <v>48.35526315789473</v>
      </c>
      <c r="J59" s="92">
        <v>36</v>
      </c>
      <c r="K59" s="11">
        <v>11.842105263157894</v>
      </c>
      <c r="L59" s="92">
        <v>49</v>
      </c>
      <c r="M59" s="11">
        <v>16.11842105263158</v>
      </c>
      <c r="N59" s="114">
        <f t="shared" si="2"/>
        <v>219</v>
      </c>
      <c r="O59" s="122">
        <f t="shared" si="3"/>
        <v>72.03947368421053</v>
      </c>
    </row>
    <row r="60" spans="1:15" s="9" customFormat="1" ht="11.25" customHeight="1">
      <c r="A60" s="93">
        <v>55</v>
      </c>
      <c r="B60" s="12" t="s">
        <v>181</v>
      </c>
      <c r="C60" s="92">
        <v>415</v>
      </c>
      <c r="D60" s="92">
        <v>333</v>
      </c>
      <c r="E60" s="11">
        <v>80.24096385542168</v>
      </c>
      <c r="F60" s="92">
        <v>114</v>
      </c>
      <c r="G60" s="11">
        <v>27.469879518072286</v>
      </c>
      <c r="H60" s="92">
        <v>183</v>
      </c>
      <c r="I60" s="11">
        <v>44.096385542168676</v>
      </c>
      <c r="J60" s="92">
        <v>36</v>
      </c>
      <c r="K60" s="11">
        <v>8.674698795180722</v>
      </c>
      <c r="L60" s="92">
        <v>82</v>
      </c>
      <c r="M60" s="11">
        <v>19.759036144578314</v>
      </c>
      <c r="N60" s="114">
        <f t="shared" si="2"/>
        <v>297</v>
      </c>
      <c r="O60" s="122">
        <f t="shared" si="3"/>
        <v>71.56626506024097</v>
      </c>
    </row>
    <row r="61" spans="1:15" s="9" customFormat="1" ht="11.25" customHeight="1">
      <c r="A61" s="93">
        <v>56</v>
      </c>
      <c r="B61" s="12" t="s">
        <v>204</v>
      </c>
      <c r="C61" s="92">
        <v>1486</v>
      </c>
      <c r="D61" s="92">
        <v>1203</v>
      </c>
      <c r="E61" s="11">
        <v>80.95558546433378</v>
      </c>
      <c r="F61" s="92">
        <v>308</v>
      </c>
      <c r="G61" s="11">
        <v>20.72678331090175</v>
      </c>
      <c r="H61" s="92">
        <v>741</v>
      </c>
      <c r="I61" s="11">
        <v>49.86541049798115</v>
      </c>
      <c r="J61" s="92">
        <v>154</v>
      </c>
      <c r="K61" s="11">
        <v>10.363391655450876</v>
      </c>
      <c r="L61" s="92">
        <v>283</v>
      </c>
      <c r="M61" s="11">
        <v>19.044414535666217</v>
      </c>
      <c r="N61" s="114">
        <f t="shared" si="2"/>
        <v>1049</v>
      </c>
      <c r="O61" s="122">
        <f t="shared" si="3"/>
        <v>70.59219380888291</v>
      </c>
    </row>
    <row r="62" spans="1:15" s="94" customFormat="1" ht="11.25" customHeight="1">
      <c r="A62" s="93">
        <v>57</v>
      </c>
      <c r="B62" s="12" t="s">
        <v>203</v>
      </c>
      <c r="C62" s="92">
        <v>1425</v>
      </c>
      <c r="D62" s="92">
        <v>1154</v>
      </c>
      <c r="E62" s="11">
        <v>80.98245614035088</v>
      </c>
      <c r="F62" s="92">
        <v>323</v>
      </c>
      <c r="G62" s="11">
        <v>22.666666666666664</v>
      </c>
      <c r="H62" s="92">
        <v>661</v>
      </c>
      <c r="I62" s="11">
        <v>46.385964912280706</v>
      </c>
      <c r="J62" s="92">
        <v>170</v>
      </c>
      <c r="K62" s="11">
        <v>11.929824561403509</v>
      </c>
      <c r="L62" s="92">
        <v>271</v>
      </c>
      <c r="M62" s="11">
        <v>19.017543859649123</v>
      </c>
      <c r="N62" s="114">
        <f t="shared" si="2"/>
        <v>984</v>
      </c>
      <c r="O62" s="122">
        <f t="shared" si="3"/>
        <v>69.05263157894737</v>
      </c>
    </row>
    <row r="63" spans="1:15" s="39" customFormat="1" ht="11.25" customHeight="1">
      <c r="A63" s="93">
        <v>58</v>
      </c>
      <c r="B63" s="12" t="s">
        <v>157</v>
      </c>
      <c r="C63" s="92">
        <v>183</v>
      </c>
      <c r="D63" s="92">
        <v>169</v>
      </c>
      <c r="E63" s="11">
        <v>92.34972677595628</v>
      </c>
      <c r="F63" s="92">
        <v>16</v>
      </c>
      <c r="G63" s="11">
        <v>8.743169398907105</v>
      </c>
      <c r="H63" s="92">
        <v>109</v>
      </c>
      <c r="I63" s="11">
        <v>59.56284153005464</v>
      </c>
      <c r="J63" s="92">
        <v>44</v>
      </c>
      <c r="K63" s="11">
        <v>24.043715846994534</v>
      </c>
      <c r="L63" s="92">
        <v>14</v>
      </c>
      <c r="M63" s="11">
        <v>7.650273224043716</v>
      </c>
      <c r="N63" s="114">
        <f t="shared" si="2"/>
        <v>125</v>
      </c>
      <c r="O63" s="122">
        <f t="shared" si="3"/>
        <v>68.30601092896174</v>
      </c>
    </row>
    <row r="64" spans="1:15" s="39" customFormat="1" ht="11.25" customHeight="1">
      <c r="A64" s="93">
        <v>59</v>
      </c>
      <c r="B64" s="12" t="s">
        <v>155</v>
      </c>
      <c r="C64" s="92">
        <v>936</v>
      </c>
      <c r="D64" s="92">
        <v>768</v>
      </c>
      <c r="E64" s="11">
        <v>82.05128205128204</v>
      </c>
      <c r="F64" s="92">
        <v>150</v>
      </c>
      <c r="G64" s="11">
        <v>16.025641025641026</v>
      </c>
      <c r="H64" s="92">
        <v>484</v>
      </c>
      <c r="I64" s="11">
        <v>51.70940170940172</v>
      </c>
      <c r="J64" s="92">
        <v>134</v>
      </c>
      <c r="K64" s="11">
        <v>14.316239316239315</v>
      </c>
      <c r="L64" s="92">
        <v>168</v>
      </c>
      <c r="M64" s="11">
        <v>17.94871794871795</v>
      </c>
      <c r="N64" s="114">
        <f t="shared" si="2"/>
        <v>634</v>
      </c>
      <c r="O64" s="122">
        <f t="shared" si="3"/>
        <v>67.73504273504274</v>
      </c>
    </row>
    <row r="65" spans="1:15" s="9" customFormat="1" ht="11.25" customHeight="1">
      <c r="A65" s="93">
        <v>60</v>
      </c>
      <c r="B65" s="12" t="s">
        <v>271</v>
      </c>
      <c r="C65" s="92">
        <v>3101</v>
      </c>
      <c r="D65" s="92">
        <v>2599</v>
      </c>
      <c r="E65" s="11">
        <v>83.8</v>
      </c>
      <c r="F65" s="92">
        <v>565</v>
      </c>
      <c r="G65" s="11">
        <v>18.2</v>
      </c>
      <c r="H65" s="92">
        <v>1518</v>
      </c>
      <c r="I65" s="11">
        <v>49</v>
      </c>
      <c r="J65" s="92">
        <v>516</v>
      </c>
      <c r="K65" s="11">
        <v>16.6</v>
      </c>
      <c r="L65" s="92">
        <v>216</v>
      </c>
      <c r="M65" s="11">
        <v>14.285714285714285</v>
      </c>
      <c r="N65" s="114">
        <f t="shared" si="2"/>
        <v>2083</v>
      </c>
      <c r="O65" s="122">
        <f t="shared" si="3"/>
        <v>67.1718800386972</v>
      </c>
    </row>
    <row r="66" spans="1:15" s="9" customFormat="1" ht="11.25" customHeight="1">
      <c r="A66" s="242" t="s">
        <v>210</v>
      </c>
      <c r="B66" s="243"/>
      <c r="C66" s="49">
        <f>SUM(C5:C65)</f>
        <v>38833</v>
      </c>
      <c r="D66" s="49">
        <f>SUM(D5:D65)</f>
        <v>33395</v>
      </c>
      <c r="E66" s="13">
        <f>D66/C66*100</f>
        <v>85.99644632142765</v>
      </c>
      <c r="F66" s="49">
        <f>SUM(F5:F65)</f>
        <v>9312</v>
      </c>
      <c r="G66" s="13">
        <f>F66/C66*100</f>
        <v>23.97960497515</v>
      </c>
      <c r="H66" s="49">
        <f>SUM(H5:H65)</f>
        <v>20487</v>
      </c>
      <c r="I66" s="13">
        <f>H66/C66*100</f>
        <v>52.75667602297015</v>
      </c>
      <c r="J66" s="49">
        <f>SUM(J5:J65)</f>
        <v>3596</v>
      </c>
      <c r="K66" s="13">
        <f>J66/C66*100</f>
        <v>9.260165323307497</v>
      </c>
      <c r="L66" s="49">
        <f>SUM(L5:L65)</f>
        <v>5145</v>
      </c>
      <c r="M66" s="123">
        <f>L66/C66*100</f>
        <v>13.249040764298407</v>
      </c>
      <c r="N66" s="124">
        <f t="shared" si="2"/>
        <v>29799</v>
      </c>
      <c r="O66" s="122">
        <f t="shared" si="3"/>
        <v>76.73628099812015</v>
      </c>
    </row>
    <row r="68" spans="2:12" ht="12.75">
      <c r="B68" s="244" t="s">
        <v>242</v>
      </c>
      <c r="C68" s="244"/>
      <c r="D68" s="244"/>
      <c r="E68" s="244"/>
      <c r="F68" s="244"/>
      <c r="G68" s="244"/>
      <c r="H68" s="244"/>
      <c r="I68" s="244"/>
      <c r="J68" s="244"/>
      <c r="K68" s="244"/>
      <c r="L68" s="244"/>
    </row>
  </sheetData>
  <sheetProtection/>
  <mergeCells count="14">
    <mergeCell ref="F3:G3"/>
    <mergeCell ref="H3:I3"/>
    <mergeCell ref="A66:B66"/>
    <mergeCell ref="J3:K3"/>
    <mergeCell ref="B68:L68"/>
    <mergeCell ref="N2:O3"/>
    <mergeCell ref="A1:O1"/>
    <mergeCell ref="A2:A4"/>
    <mergeCell ref="B2:B4"/>
    <mergeCell ref="C2:C4"/>
    <mergeCell ref="D2:E3"/>
    <mergeCell ref="F2:K2"/>
    <mergeCell ref="J42:N42"/>
    <mergeCell ref="L2:M3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zoomScalePageLayoutView="0" workbookViewId="0" topLeftCell="A1">
      <selection activeCell="W1" sqref="W1:AA16384"/>
    </sheetView>
  </sheetViews>
  <sheetFormatPr defaultColWidth="9.140625" defaultRowHeight="12.75"/>
  <cols>
    <col min="1" max="1" width="3.8515625" style="5" customWidth="1"/>
    <col min="2" max="2" width="22.00390625" style="5" customWidth="1"/>
    <col min="3" max="3" width="10.421875" style="5" customWidth="1"/>
    <col min="4" max="13" width="5.7109375" style="5" customWidth="1"/>
    <col min="14" max="14" width="8.140625" style="5" customWidth="1"/>
    <col min="15" max="16384" width="9.140625" style="5" customWidth="1"/>
  </cols>
  <sheetData>
    <row r="1" spans="1:15" ht="63" customHeight="1">
      <c r="A1" s="185" t="s">
        <v>276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6"/>
      <c r="O1" s="6"/>
    </row>
    <row r="2" spans="1:15" ht="21" customHeight="1">
      <c r="A2" s="171" t="s">
        <v>0</v>
      </c>
      <c r="B2" s="171" t="s">
        <v>54</v>
      </c>
      <c r="C2" s="172" t="s">
        <v>109</v>
      </c>
      <c r="D2" s="179" t="s">
        <v>110</v>
      </c>
      <c r="E2" s="180"/>
      <c r="F2" s="176" t="s">
        <v>1</v>
      </c>
      <c r="G2" s="178"/>
      <c r="H2" s="178"/>
      <c r="I2" s="178"/>
      <c r="J2" s="178"/>
      <c r="K2" s="177"/>
      <c r="L2" s="179" t="s">
        <v>111</v>
      </c>
      <c r="M2" s="180"/>
      <c r="N2" s="31"/>
      <c r="O2" s="31"/>
    </row>
    <row r="3" spans="1:13" ht="52.5" customHeight="1">
      <c r="A3" s="171"/>
      <c r="B3" s="171"/>
      <c r="C3" s="163"/>
      <c r="D3" s="168"/>
      <c r="E3" s="169"/>
      <c r="F3" s="176" t="s">
        <v>2</v>
      </c>
      <c r="G3" s="177"/>
      <c r="H3" s="176" t="s">
        <v>3</v>
      </c>
      <c r="I3" s="177"/>
      <c r="J3" s="176" t="s">
        <v>4</v>
      </c>
      <c r="K3" s="177"/>
      <c r="L3" s="168"/>
      <c r="M3" s="169"/>
    </row>
    <row r="4" spans="1:13" ht="42" customHeight="1">
      <c r="A4" s="171"/>
      <c r="B4" s="171"/>
      <c r="C4" s="164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ht="28.5" customHeight="1">
      <c r="A5" s="167" t="s">
        <v>104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21" ht="30" customHeight="1">
      <c r="A6" s="63">
        <v>1</v>
      </c>
      <c r="B6" s="48" t="s">
        <v>9</v>
      </c>
      <c r="C6" s="92">
        <v>1054</v>
      </c>
      <c r="D6" s="92">
        <v>910</v>
      </c>
      <c r="E6" s="100">
        <v>86.33776091081594</v>
      </c>
      <c r="F6" s="92">
        <v>493</v>
      </c>
      <c r="G6" s="100">
        <v>46.774193548387096</v>
      </c>
      <c r="H6" s="92">
        <v>272</v>
      </c>
      <c r="I6" s="100">
        <v>25.806451612903224</v>
      </c>
      <c r="J6" s="117">
        <v>145</v>
      </c>
      <c r="K6" s="118">
        <v>13.757115749525617</v>
      </c>
      <c r="L6" s="126">
        <v>140</v>
      </c>
      <c r="M6" s="127">
        <v>13.282732447817835</v>
      </c>
      <c r="S6" s="125"/>
      <c r="U6" s="125"/>
    </row>
    <row r="7" spans="1:21" ht="12.75">
      <c r="A7" s="63">
        <v>2</v>
      </c>
      <c r="B7" s="48" t="s">
        <v>10</v>
      </c>
      <c r="C7" s="92">
        <v>927</v>
      </c>
      <c r="D7" s="92">
        <v>780</v>
      </c>
      <c r="E7" s="100">
        <v>84.14239482200647</v>
      </c>
      <c r="F7" s="92">
        <v>328</v>
      </c>
      <c r="G7" s="100">
        <v>35.382955771305284</v>
      </c>
      <c r="H7" s="92">
        <v>293</v>
      </c>
      <c r="I7" s="100">
        <v>31.607335490830636</v>
      </c>
      <c r="J7" s="117">
        <v>159</v>
      </c>
      <c r="K7" s="118">
        <v>17.15210355987055</v>
      </c>
      <c r="L7" s="126">
        <v>144</v>
      </c>
      <c r="M7" s="127">
        <v>15.53398058252427</v>
      </c>
      <c r="S7" s="125"/>
      <c r="U7" s="125"/>
    </row>
    <row r="8" spans="1:21" ht="27" customHeight="1">
      <c r="A8" s="63">
        <v>3</v>
      </c>
      <c r="B8" s="48" t="s">
        <v>11</v>
      </c>
      <c r="C8" s="92">
        <v>55</v>
      </c>
      <c r="D8" s="92">
        <v>42</v>
      </c>
      <c r="E8" s="100">
        <v>76.36363636363637</v>
      </c>
      <c r="F8" s="92">
        <v>14</v>
      </c>
      <c r="G8" s="100">
        <v>25.454545454545453</v>
      </c>
      <c r="H8" s="92">
        <v>16</v>
      </c>
      <c r="I8" s="100">
        <v>29.09090909090909</v>
      </c>
      <c r="J8" s="117">
        <v>12</v>
      </c>
      <c r="K8" s="118">
        <v>21.818181818181817</v>
      </c>
      <c r="L8" s="126">
        <v>13</v>
      </c>
      <c r="M8" s="127">
        <v>23.636363636363637</v>
      </c>
      <c r="S8" s="125"/>
      <c r="U8" s="125"/>
    </row>
    <row r="9" spans="1:21" ht="38.25" customHeight="1">
      <c r="A9" s="63">
        <v>4</v>
      </c>
      <c r="B9" s="48" t="s">
        <v>12</v>
      </c>
      <c r="C9" s="92">
        <v>493</v>
      </c>
      <c r="D9" s="92">
        <v>398</v>
      </c>
      <c r="E9" s="100">
        <v>80.73022312373224</v>
      </c>
      <c r="F9" s="92">
        <v>108</v>
      </c>
      <c r="G9" s="100">
        <v>21.906693711967545</v>
      </c>
      <c r="H9" s="92">
        <v>140</v>
      </c>
      <c r="I9" s="100">
        <v>28.397565922920894</v>
      </c>
      <c r="J9" s="117">
        <v>150</v>
      </c>
      <c r="K9" s="118">
        <v>30.425963488843816</v>
      </c>
      <c r="L9" s="126">
        <v>92</v>
      </c>
      <c r="M9" s="127">
        <v>18.66125760649087</v>
      </c>
      <c r="S9" s="125"/>
      <c r="U9" s="125"/>
    </row>
    <row r="10" spans="1:21" ht="24" customHeight="1">
      <c r="A10" s="63">
        <v>5</v>
      </c>
      <c r="B10" s="48" t="s">
        <v>259</v>
      </c>
      <c r="C10" s="92">
        <v>93</v>
      </c>
      <c r="D10" s="92">
        <v>50</v>
      </c>
      <c r="E10" s="100">
        <v>53.76344086021505</v>
      </c>
      <c r="F10" s="92">
        <v>15</v>
      </c>
      <c r="G10" s="100">
        <v>16.129032258064516</v>
      </c>
      <c r="H10" s="92">
        <v>10</v>
      </c>
      <c r="I10" s="100">
        <v>10.75268817204301</v>
      </c>
      <c r="J10" s="117">
        <v>25</v>
      </c>
      <c r="K10" s="118">
        <v>26.881720430107524</v>
      </c>
      <c r="L10" s="126">
        <v>40</v>
      </c>
      <c r="M10" s="127">
        <v>43.01075268817204</v>
      </c>
      <c r="S10" s="125"/>
      <c r="U10" s="125"/>
    </row>
    <row r="11" spans="1:21" ht="24">
      <c r="A11" s="63">
        <v>6</v>
      </c>
      <c r="B11" s="48" t="s">
        <v>112</v>
      </c>
      <c r="C11" s="92">
        <v>77</v>
      </c>
      <c r="D11" s="92">
        <v>51</v>
      </c>
      <c r="E11" s="100">
        <v>66.23376623376623</v>
      </c>
      <c r="F11" s="92">
        <v>3</v>
      </c>
      <c r="G11" s="100">
        <v>3.896103896103896</v>
      </c>
      <c r="H11" s="92">
        <v>17</v>
      </c>
      <c r="I11" s="100">
        <v>22.07792207792208</v>
      </c>
      <c r="J11" s="117">
        <v>31</v>
      </c>
      <c r="K11" s="118">
        <v>40.25974025974026</v>
      </c>
      <c r="L11" s="126">
        <v>26</v>
      </c>
      <c r="M11" s="127">
        <v>33.76623376623377</v>
      </c>
      <c r="S11" s="125"/>
      <c r="U11" s="125"/>
    </row>
    <row r="12" spans="1:21" ht="12.75">
      <c r="A12" s="63">
        <v>7</v>
      </c>
      <c r="B12" s="48" t="s">
        <v>15</v>
      </c>
      <c r="C12" s="92">
        <v>56</v>
      </c>
      <c r="D12" s="92">
        <v>33</v>
      </c>
      <c r="E12" s="100">
        <v>58.92857142857143</v>
      </c>
      <c r="F12" s="92">
        <v>5</v>
      </c>
      <c r="G12" s="100">
        <v>8.928571428571429</v>
      </c>
      <c r="H12" s="92">
        <v>17</v>
      </c>
      <c r="I12" s="100">
        <v>30.357142857142854</v>
      </c>
      <c r="J12" s="117">
        <v>11</v>
      </c>
      <c r="K12" s="118">
        <v>19.642857142857142</v>
      </c>
      <c r="L12" s="126">
        <v>23</v>
      </c>
      <c r="M12" s="127">
        <v>41.07142857142857</v>
      </c>
      <c r="S12" s="125"/>
      <c r="U12" s="125"/>
    </row>
    <row r="13" spans="1:21" ht="12.75">
      <c r="A13" s="63">
        <v>8</v>
      </c>
      <c r="B13" s="48" t="s">
        <v>16</v>
      </c>
      <c r="C13" s="92">
        <v>71</v>
      </c>
      <c r="D13" s="92">
        <v>47</v>
      </c>
      <c r="E13" s="100">
        <v>66.19718309859155</v>
      </c>
      <c r="F13" s="92">
        <v>10</v>
      </c>
      <c r="G13" s="100">
        <v>14.084507042253522</v>
      </c>
      <c r="H13" s="92">
        <v>18</v>
      </c>
      <c r="I13" s="100">
        <v>25.352112676056336</v>
      </c>
      <c r="J13" s="117">
        <v>19</v>
      </c>
      <c r="K13" s="118">
        <v>26.76056338028169</v>
      </c>
      <c r="L13" s="126">
        <v>24</v>
      </c>
      <c r="M13" s="127">
        <v>33.80281690140845</v>
      </c>
      <c r="S13" s="125"/>
      <c r="U13" s="125"/>
    </row>
    <row r="14" spans="1:21" ht="26.25" customHeight="1">
      <c r="A14" s="63">
        <v>9</v>
      </c>
      <c r="B14" s="48" t="s">
        <v>17</v>
      </c>
      <c r="C14" s="92">
        <v>92</v>
      </c>
      <c r="D14" s="92">
        <v>59</v>
      </c>
      <c r="E14" s="100">
        <v>64.13043478260869</v>
      </c>
      <c r="F14" s="92">
        <v>14</v>
      </c>
      <c r="G14" s="100">
        <v>15.217391304347828</v>
      </c>
      <c r="H14" s="92">
        <v>12</v>
      </c>
      <c r="I14" s="100">
        <v>13.043478260869565</v>
      </c>
      <c r="J14" s="117">
        <v>33</v>
      </c>
      <c r="K14" s="118">
        <v>35.869565217391305</v>
      </c>
      <c r="L14" s="126">
        <v>26</v>
      </c>
      <c r="M14" s="127">
        <v>28.26086956521739</v>
      </c>
      <c r="S14" s="125"/>
      <c r="U14" s="125"/>
    </row>
    <row r="15" spans="1:21" ht="12.75">
      <c r="A15" s="63">
        <v>10</v>
      </c>
      <c r="B15" s="48" t="s">
        <v>18</v>
      </c>
      <c r="C15" s="92">
        <v>70</v>
      </c>
      <c r="D15" s="92">
        <v>53</v>
      </c>
      <c r="E15" s="100">
        <v>75.71428571428571</v>
      </c>
      <c r="F15" s="92">
        <v>12</v>
      </c>
      <c r="G15" s="100">
        <v>17.142857142857142</v>
      </c>
      <c r="H15" s="92">
        <v>25</v>
      </c>
      <c r="I15" s="100">
        <v>35.714285714285715</v>
      </c>
      <c r="J15" s="117">
        <v>16</v>
      </c>
      <c r="K15" s="118">
        <v>22.857142857142858</v>
      </c>
      <c r="L15" s="126">
        <v>17</v>
      </c>
      <c r="M15" s="127">
        <v>24.285714285714285</v>
      </c>
      <c r="S15" s="125"/>
      <c r="U15" s="125"/>
    </row>
    <row r="16" spans="1:21" ht="24">
      <c r="A16" s="63">
        <v>11</v>
      </c>
      <c r="B16" s="46" t="s">
        <v>102</v>
      </c>
      <c r="C16" s="92">
        <v>58</v>
      </c>
      <c r="D16" s="92">
        <v>55</v>
      </c>
      <c r="E16" s="100">
        <v>94.82758620689656</v>
      </c>
      <c r="F16" s="92">
        <v>35</v>
      </c>
      <c r="G16" s="100">
        <v>60.3448275862069</v>
      </c>
      <c r="H16" s="92">
        <v>12</v>
      </c>
      <c r="I16" s="100">
        <v>20.689655172413794</v>
      </c>
      <c r="J16" s="117">
        <v>8</v>
      </c>
      <c r="K16" s="118">
        <v>13.793103448275861</v>
      </c>
      <c r="L16" s="126">
        <v>3</v>
      </c>
      <c r="M16" s="127">
        <v>5.172413793103448</v>
      </c>
      <c r="S16" s="125"/>
      <c r="U16" s="125"/>
    </row>
    <row r="17" spans="1:21" ht="12.75">
      <c r="A17" s="63">
        <v>12</v>
      </c>
      <c r="B17" s="46" t="s">
        <v>47</v>
      </c>
      <c r="C17" s="92">
        <v>5</v>
      </c>
      <c r="D17" s="92">
        <v>3</v>
      </c>
      <c r="E17" s="100">
        <v>60</v>
      </c>
      <c r="F17" s="92">
        <v>1</v>
      </c>
      <c r="G17" s="100">
        <v>20</v>
      </c>
      <c r="H17" s="92">
        <v>0</v>
      </c>
      <c r="I17" s="100">
        <v>0</v>
      </c>
      <c r="J17" s="117">
        <v>2</v>
      </c>
      <c r="K17" s="118">
        <v>40</v>
      </c>
      <c r="L17" s="126">
        <v>2</v>
      </c>
      <c r="M17" s="127">
        <v>40</v>
      </c>
      <c r="S17" s="125"/>
      <c r="U17" s="125"/>
    </row>
    <row r="18" spans="1:21" ht="12.75">
      <c r="A18" s="63">
        <v>13</v>
      </c>
      <c r="B18" s="48" t="s">
        <v>113</v>
      </c>
      <c r="C18" s="92">
        <v>9</v>
      </c>
      <c r="D18" s="92">
        <v>8</v>
      </c>
      <c r="E18" s="100">
        <v>88.88888888888889</v>
      </c>
      <c r="F18" s="92">
        <v>2</v>
      </c>
      <c r="G18" s="100">
        <v>22.22222222222222</v>
      </c>
      <c r="H18" s="92">
        <v>1</v>
      </c>
      <c r="I18" s="100">
        <v>11.11111111111111</v>
      </c>
      <c r="J18" s="117">
        <v>5</v>
      </c>
      <c r="K18" s="118">
        <v>55.55555555555556</v>
      </c>
      <c r="L18" s="126">
        <v>1</v>
      </c>
      <c r="M18" s="127">
        <v>11.11111111111111</v>
      </c>
      <c r="S18" s="125"/>
      <c r="U18" s="125"/>
    </row>
    <row r="19" spans="1:13" s="32" customFormat="1" ht="15">
      <c r="A19" s="182" t="s">
        <v>107</v>
      </c>
      <c r="B19" s="182"/>
      <c r="C19" s="49">
        <f>SUM(C6:C18)</f>
        <v>3060</v>
      </c>
      <c r="D19" s="49">
        <f>SUM(D6:D18)</f>
        <v>2489</v>
      </c>
      <c r="E19" s="50">
        <f>D19/C19*100</f>
        <v>81.33986928104575</v>
      </c>
      <c r="F19" s="49">
        <f>SUM(F6:F18)</f>
        <v>1040</v>
      </c>
      <c r="G19" s="50">
        <f>F19/C19*100</f>
        <v>33.98692810457516</v>
      </c>
      <c r="H19" s="49">
        <f>SUM(H6:H18)</f>
        <v>833</v>
      </c>
      <c r="I19" s="50">
        <f>H19/C19*100</f>
        <v>27.22222222222222</v>
      </c>
      <c r="J19" s="49">
        <f>SUM(J6:J18)</f>
        <v>616</v>
      </c>
      <c r="K19" s="50">
        <f>J19/C19*100</f>
        <v>20.130718954248366</v>
      </c>
      <c r="L19" s="49">
        <f>SUM(L6:L18)</f>
        <v>551</v>
      </c>
      <c r="M19" s="50">
        <f>L19/C19*100</f>
        <v>18.00653594771242</v>
      </c>
    </row>
    <row r="20" spans="1:13" ht="12.75">
      <c r="A20" s="15"/>
      <c r="B20" s="5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.75">
      <c r="A21" s="15"/>
      <c r="B21" s="183" t="s">
        <v>243</v>
      </c>
      <c r="C21" s="183"/>
      <c r="D21"/>
      <c r="E21"/>
      <c r="F21"/>
      <c r="G21" s="15"/>
      <c r="H21" s="15"/>
      <c r="I21" s="15"/>
      <c r="J21" s="15"/>
      <c r="K21" s="15"/>
      <c r="L21" s="15"/>
      <c r="M21" s="15"/>
    </row>
    <row r="22" spans="1:13" ht="12.75">
      <c r="A22" s="15"/>
      <c r="B22" s="181" t="s">
        <v>288</v>
      </c>
      <c r="C22" s="181"/>
      <c r="D22" s="112"/>
      <c r="E22"/>
      <c r="F22"/>
      <c r="G22" s="15"/>
      <c r="H22" s="15"/>
      <c r="I22" s="15"/>
      <c r="J22" s="15"/>
      <c r="K22" s="15"/>
      <c r="L22" s="15"/>
      <c r="M22" s="15"/>
    </row>
    <row r="23" spans="2:6" ht="12.75">
      <c r="B23" s="181" t="s">
        <v>289</v>
      </c>
      <c r="C23" s="181"/>
      <c r="D23" s="112"/>
      <c r="E23"/>
      <c r="F23"/>
    </row>
    <row r="24" spans="2:6" ht="12.75">
      <c r="B24" s="184" t="s">
        <v>290</v>
      </c>
      <c r="C24" s="184"/>
      <c r="D24" s="184"/>
      <c r="E24"/>
      <c r="F24"/>
    </row>
    <row r="25" spans="2:6" ht="12.75">
      <c r="B25" s="159" t="s">
        <v>291</v>
      </c>
      <c r="C25" s="159"/>
      <c r="D25" s="159"/>
      <c r="E25" s="159"/>
      <c r="F25" s="159"/>
    </row>
    <row r="26" spans="2:6" ht="12.75">
      <c r="B26" s="181" t="s">
        <v>292</v>
      </c>
      <c r="C26" s="181"/>
      <c r="D26" s="112"/>
      <c r="E26"/>
      <c r="F26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</sheetData>
  <sheetProtection/>
  <mergeCells count="18">
    <mergeCell ref="A1:M1"/>
    <mergeCell ref="A2:A4"/>
    <mergeCell ref="B2:B4"/>
    <mergeCell ref="C2:C4"/>
    <mergeCell ref="D2:E3"/>
    <mergeCell ref="H3:I3"/>
    <mergeCell ref="J3:K3"/>
    <mergeCell ref="F2:K2"/>
    <mergeCell ref="L2:M3"/>
    <mergeCell ref="F3:G3"/>
    <mergeCell ref="A5:M5"/>
    <mergeCell ref="B25:F25"/>
    <mergeCell ref="B26:C26"/>
    <mergeCell ref="A19:B19"/>
    <mergeCell ref="B21:C21"/>
    <mergeCell ref="B22:C22"/>
    <mergeCell ref="B23:C23"/>
    <mergeCell ref="B24:D24"/>
  </mergeCells>
  <printOptions horizontalCentered="1"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pane ySplit="4" topLeftCell="BM20" activePane="bottomLeft" state="frozen"/>
      <selection pane="topLeft" activeCell="A1" sqref="A1"/>
      <selection pane="bottomLeft" activeCell="Q16" sqref="Q16"/>
    </sheetView>
  </sheetViews>
  <sheetFormatPr defaultColWidth="9.140625" defaultRowHeight="12.75"/>
  <cols>
    <col min="1" max="1" width="3.8515625" style="3" customWidth="1"/>
    <col min="2" max="2" width="35.00390625" style="3" customWidth="1"/>
    <col min="3" max="3" width="7.421875" style="3" customWidth="1"/>
    <col min="4" max="4" width="5.8515625" style="3" customWidth="1"/>
    <col min="5" max="5" width="5.7109375" style="3" customWidth="1"/>
    <col min="6" max="6" width="5.28125" style="3" customWidth="1"/>
    <col min="7" max="7" width="6.00390625" style="3" customWidth="1"/>
    <col min="8" max="11" width="5.28125" style="3" customWidth="1"/>
    <col min="12" max="12" width="6.00390625" style="3" customWidth="1"/>
    <col min="13" max="13" width="5.8515625" style="3" customWidth="1"/>
    <col min="14" max="16384" width="9.140625" style="3" customWidth="1"/>
  </cols>
  <sheetData>
    <row r="1" spans="1:13" s="1" customFormat="1" ht="48" customHeight="1">
      <c r="A1" s="170" t="s">
        <v>298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s="2" customFormat="1" ht="11.25" customHeight="1">
      <c r="A2" s="171" t="s">
        <v>0</v>
      </c>
      <c r="B2" s="171" t="s">
        <v>121</v>
      </c>
      <c r="C2" s="172" t="s">
        <v>109</v>
      </c>
      <c r="D2" s="179" t="s">
        <v>110</v>
      </c>
      <c r="E2" s="180"/>
      <c r="F2" s="176" t="s">
        <v>1</v>
      </c>
      <c r="G2" s="178"/>
      <c r="H2" s="178"/>
      <c r="I2" s="178"/>
      <c r="J2" s="178"/>
      <c r="K2" s="177"/>
      <c r="L2" s="179" t="s">
        <v>111</v>
      </c>
      <c r="M2" s="180"/>
    </row>
    <row r="3" spans="1:13" s="2" customFormat="1" ht="64.5" customHeight="1">
      <c r="A3" s="171"/>
      <c r="B3" s="171"/>
      <c r="C3" s="163"/>
      <c r="D3" s="168"/>
      <c r="E3" s="169"/>
      <c r="F3" s="176" t="s">
        <v>2</v>
      </c>
      <c r="G3" s="177"/>
      <c r="H3" s="176" t="s">
        <v>3</v>
      </c>
      <c r="I3" s="177"/>
      <c r="J3" s="176" t="s">
        <v>4</v>
      </c>
      <c r="K3" s="177"/>
      <c r="L3" s="168"/>
      <c r="M3" s="169"/>
    </row>
    <row r="4" spans="1:13" s="2" customFormat="1" ht="33" customHeight="1">
      <c r="A4" s="171"/>
      <c r="B4" s="171"/>
      <c r="C4" s="164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2" customFormat="1" ht="12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s="2" customFormat="1" ht="24">
      <c r="A6" s="29">
        <v>1</v>
      </c>
      <c r="B6" s="21" t="s">
        <v>257</v>
      </c>
      <c r="C6" s="40">
        <v>34</v>
      </c>
      <c r="D6" s="40">
        <v>34</v>
      </c>
      <c r="E6" s="61">
        <v>100</v>
      </c>
      <c r="F6" s="40">
        <v>3</v>
      </c>
      <c r="G6" s="30">
        <v>8.823529411764707</v>
      </c>
      <c r="H6" s="40">
        <v>11</v>
      </c>
      <c r="I6" s="41">
        <v>32.35294117647059</v>
      </c>
      <c r="J6" s="40">
        <v>20</v>
      </c>
      <c r="K6" s="41">
        <v>58.82352941176471</v>
      </c>
      <c r="L6" s="40">
        <v>0</v>
      </c>
      <c r="M6" s="30">
        <v>0</v>
      </c>
    </row>
    <row r="7" spans="1:13" s="2" customFormat="1" ht="24">
      <c r="A7" s="22">
        <v>2</v>
      </c>
      <c r="B7" s="22" t="s">
        <v>67</v>
      </c>
      <c r="C7" s="42">
        <v>61</v>
      </c>
      <c r="D7" s="42">
        <v>60</v>
      </c>
      <c r="E7" s="59">
        <v>98.36065573770492</v>
      </c>
      <c r="F7" s="42">
        <v>19</v>
      </c>
      <c r="G7" s="11">
        <v>31.147540983606557</v>
      </c>
      <c r="H7" s="42">
        <v>17</v>
      </c>
      <c r="I7" s="43">
        <v>27.86885245901639</v>
      </c>
      <c r="J7" s="42">
        <v>24</v>
      </c>
      <c r="K7" s="43">
        <v>39.34426229508197</v>
      </c>
      <c r="L7" s="42">
        <v>1</v>
      </c>
      <c r="M7" s="11">
        <v>1.639344262295082</v>
      </c>
    </row>
    <row r="8" spans="1:13" s="2" customFormat="1" ht="24">
      <c r="A8" s="22">
        <v>3</v>
      </c>
      <c r="B8" s="21" t="s">
        <v>91</v>
      </c>
      <c r="C8" s="42">
        <v>30</v>
      </c>
      <c r="D8" s="42">
        <v>28</v>
      </c>
      <c r="E8" s="59">
        <v>93.33333333333333</v>
      </c>
      <c r="F8" s="42">
        <v>9</v>
      </c>
      <c r="G8" s="11">
        <v>30</v>
      </c>
      <c r="H8" s="42">
        <v>14</v>
      </c>
      <c r="I8" s="43">
        <v>46.666666666666664</v>
      </c>
      <c r="J8" s="42">
        <v>5</v>
      </c>
      <c r="K8" s="43">
        <v>16.666666666666664</v>
      </c>
      <c r="L8" s="42">
        <v>2</v>
      </c>
      <c r="M8" s="11">
        <v>6.666666666666667</v>
      </c>
    </row>
    <row r="9" spans="1:13" s="2" customFormat="1" ht="24">
      <c r="A9" s="22">
        <v>4</v>
      </c>
      <c r="B9" s="22" t="s">
        <v>256</v>
      </c>
      <c r="C9" s="42">
        <v>72</v>
      </c>
      <c r="D9" s="42">
        <v>67</v>
      </c>
      <c r="E9" s="59">
        <v>93.05555555555556</v>
      </c>
      <c r="F9" s="42">
        <v>22</v>
      </c>
      <c r="G9" s="11">
        <v>30.555555555555557</v>
      </c>
      <c r="H9" s="42">
        <v>23</v>
      </c>
      <c r="I9" s="43">
        <v>31.944444444444443</v>
      </c>
      <c r="J9" s="42">
        <v>22</v>
      </c>
      <c r="K9" s="43">
        <v>30.555555555555557</v>
      </c>
      <c r="L9" s="42">
        <v>5</v>
      </c>
      <c r="M9" s="11">
        <v>6.944444444444445</v>
      </c>
    </row>
    <row r="10" spans="1:13" s="2" customFormat="1" ht="24">
      <c r="A10" s="22">
        <v>5</v>
      </c>
      <c r="B10" s="21" t="s">
        <v>60</v>
      </c>
      <c r="C10" s="42">
        <v>41</v>
      </c>
      <c r="D10" s="42">
        <v>38</v>
      </c>
      <c r="E10" s="59">
        <v>92.6829268292683</v>
      </c>
      <c r="F10" s="42">
        <v>18</v>
      </c>
      <c r="G10" s="11">
        <v>43.90243902439025</v>
      </c>
      <c r="H10" s="42">
        <v>10</v>
      </c>
      <c r="I10" s="43">
        <v>24.390243902439025</v>
      </c>
      <c r="J10" s="42">
        <v>10</v>
      </c>
      <c r="K10" s="43">
        <v>24.390243902439025</v>
      </c>
      <c r="L10" s="42">
        <v>3</v>
      </c>
      <c r="M10" s="11">
        <v>7.317073170731707</v>
      </c>
    </row>
    <row r="11" spans="1:13" s="2" customFormat="1" ht="24">
      <c r="A11" s="22">
        <v>6</v>
      </c>
      <c r="B11" s="21" t="s">
        <v>297</v>
      </c>
      <c r="C11" s="42">
        <v>41</v>
      </c>
      <c r="D11" s="42">
        <v>38</v>
      </c>
      <c r="E11" s="59">
        <v>92.6829268292683</v>
      </c>
      <c r="F11" s="42">
        <v>17</v>
      </c>
      <c r="G11" s="11">
        <v>41.46341463414634</v>
      </c>
      <c r="H11" s="42">
        <v>17</v>
      </c>
      <c r="I11" s="43">
        <v>41.46341463414634</v>
      </c>
      <c r="J11" s="42">
        <v>4</v>
      </c>
      <c r="K11" s="43">
        <v>9.75609756097561</v>
      </c>
      <c r="L11" s="42">
        <v>3</v>
      </c>
      <c r="M11" s="11">
        <v>7.317073170731707</v>
      </c>
    </row>
    <row r="12" spans="1:13" s="2" customFormat="1" ht="24.75" customHeight="1">
      <c r="A12" s="22">
        <v>7</v>
      </c>
      <c r="B12" s="22" t="s">
        <v>83</v>
      </c>
      <c r="C12" s="42">
        <v>52</v>
      </c>
      <c r="D12" s="42">
        <v>48</v>
      </c>
      <c r="E12" s="59">
        <v>92.3076923076923</v>
      </c>
      <c r="F12" s="42">
        <v>29</v>
      </c>
      <c r="G12" s="11">
        <v>55.769230769230774</v>
      </c>
      <c r="H12" s="42">
        <v>13</v>
      </c>
      <c r="I12" s="43">
        <v>25</v>
      </c>
      <c r="J12" s="42">
        <v>6</v>
      </c>
      <c r="K12" s="43">
        <v>11.538461538461538</v>
      </c>
      <c r="L12" s="42">
        <v>4</v>
      </c>
      <c r="M12" s="11">
        <v>7.6923076923076925</v>
      </c>
    </row>
    <row r="13" spans="1:13" s="2" customFormat="1" ht="24">
      <c r="A13" s="22">
        <v>8</v>
      </c>
      <c r="B13" s="21" t="s">
        <v>258</v>
      </c>
      <c r="C13" s="42">
        <v>60</v>
      </c>
      <c r="D13" s="42">
        <v>55</v>
      </c>
      <c r="E13" s="59">
        <v>91.66666666666666</v>
      </c>
      <c r="F13" s="42">
        <v>21</v>
      </c>
      <c r="G13" s="11">
        <v>35</v>
      </c>
      <c r="H13" s="42">
        <v>21</v>
      </c>
      <c r="I13" s="43">
        <v>35</v>
      </c>
      <c r="J13" s="42">
        <v>13</v>
      </c>
      <c r="K13" s="43">
        <v>21.666666666666668</v>
      </c>
      <c r="L13" s="42">
        <v>5</v>
      </c>
      <c r="M13" s="11">
        <v>8.333333333333332</v>
      </c>
    </row>
    <row r="14" spans="1:13" s="2" customFormat="1" ht="24">
      <c r="A14" s="22">
        <v>9</v>
      </c>
      <c r="B14" s="22" t="s">
        <v>71</v>
      </c>
      <c r="C14" s="42">
        <v>47</v>
      </c>
      <c r="D14" s="42">
        <v>43</v>
      </c>
      <c r="E14" s="59">
        <v>91.48936170212765</v>
      </c>
      <c r="F14" s="42">
        <v>18</v>
      </c>
      <c r="G14" s="11">
        <v>38.297872340425535</v>
      </c>
      <c r="H14" s="42">
        <v>11</v>
      </c>
      <c r="I14" s="43">
        <v>23.404255319148938</v>
      </c>
      <c r="J14" s="42">
        <v>14</v>
      </c>
      <c r="K14" s="43">
        <v>29.78723404255319</v>
      </c>
      <c r="L14" s="42">
        <v>4</v>
      </c>
      <c r="M14" s="11">
        <v>8.51063829787234</v>
      </c>
    </row>
    <row r="15" spans="1:13" s="10" customFormat="1" ht="24">
      <c r="A15" s="22">
        <v>10</v>
      </c>
      <c r="B15" s="22" t="s">
        <v>77</v>
      </c>
      <c r="C15" s="42">
        <v>56</v>
      </c>
      <c r="D15" s="42">
        <v>50</v>
      </c>
      <c r="E15" s="59">
        <v>89.28571428571429</v>
      </c>
      <c r="F15" s="42">
        <v>25</v>
      </c>
      <c r="G15" s="11">
        <v>44.642857142857146</v>
      </c>
      <c r="H15" s="42">
        <v>15</v>
      </c>
      <c r="I15" s="43">
        <v>26.785714285714285</v>
      </c>
      <c r="J15" s="42">
        <v>10</v>
      </c>
      <c r="K15" s="43">
        <v>17.857142857142858</v>
      </c>
      <c r="L15" s="42">
        <v>6</v>
      </c>
      <c r="M15" s="11">
        <v>10.714285714285714</v>
      </c>
    </row>
    <row r="16" spans="1:13" s="2" customFormat="1" ht="36">
      <c r="A16" s="22">
        <v>11</v>
      </c>
      <c r="B16" s="22" t="s">
        <v>117</v>
      </c>
      <c r="C16" s="42">
        <v>65</v>
      </c>
      <c r="D16" s="42">
        <v>58</v>
      </c>
      <c r="E16" s="59">
        <v>89.23076923076924</v>
      </c>
      <c r="F16" s="42">
        <v>23</v>
      </c>
      <c r="G16" s="11">
        <v>35.38461538461539</v>
      </c>
      <c r="H16" s="42">
        <v>15</v>
      </c>
      <c r="I16" s="43">
        <v>23.076923076923077</v>
      </c>
      <c r="J16" s="42">
        <v>20</v>
      </c>
      <c r="K16" s="43">
        <v>30.76923076923077</v>
      </c>
      <c r="L16" s="42">
        <v>7</v>
      </c>
      <c r="M16" s="11">
        <v>10.76923076923077</v>
      </c>
    </row>
    <row r="17" spans="1:13" s="2" customFormat="1" ht="24">
      <c r="A17" s="22">
        <v>12</v>
      </c>
      <c r="B17" s="22" t="s">
        <v>72</v>
      </c>
      <c r="C17" s="42">
        <v>71</v>
      </c>
      <c r="D17" s="42">
        <v>63</v>
      </c>
      <c r="E17" s="59">
        <v>88.73239436619718</v>
      </c>
      <c r="F17" s="42">
        <v>38</v>
      </c>
      <c r="G17" s="11">
        <v>53.52112676056338</v>
      </c>
      <c r="H17" s="42">
        <v>10</v>
      </c>
      <c r="I17" s="43">
        <v>14.084507042253522</v>
      </c>
      <c r="J17" s="42">
        <v>15</v>
      </c>
      <c r="K17" s="43">
        <v>21.12676056338028</v>
      </c>
      <c r="L17" s="42">
        <v>8</v>
      </c>
      <c r="M17" s="11">
        <v>11.267605633802818</v>
      </c>
    </row>
    <row r="18" spans="1:13" s="2" customFormat="1" ht="24">
      <c r="A18" s="22">
        <v>13</v>
      </c>
      <c r="B18" s="22" t="s">
        <v>144</v>
      </c>
      <c r="C18" s="42">
        <v>70</v>
      </c>
      <c r="D18" s="42">
        <v>62</v>
      </c>
      <c r="E18" s="59">
        <v>88.57142857142857</v>
      </c>
      <c r="F18" s="42">
        <v>27</v>
      </c>
      <c r="G18" s="11">
        <v>38.57142857142858</v>
      </c>
      <c r="H18" s="42">
        <v>19</v>
      </c>
      <c r="I18" s="43">
        <v>27.142857142857142</v>
      </c>
      <c r="J18" s="42">
        <v>16</v>
      </c>
      <c r="K18" s="43">
        <v>22.857142857142858</v>
      </c>
      <c r="L18" s="42">
        <v>8</v>
      </c>
      <c r="M18" s="11">
        <v>11.428571428571429</v>
      </c>
    </row>
    <row r="19" spans="1:13" s="2" customFormat="1" ht="26.25" customHeight="1">
      <c r="A19" s="22">
        <v>14</v>
      </c>
      <c r="B19" s="22" t="s">
        <v>80</v>
      </c>
      <c r="C19" s="42">
        <v>140</v>
      </c>
      <c r="D19" s="42">
        <v>124</v>
      </c>
      <c r="E19" s="59">
        <v>88.57142857142857</v>
      </c>
      <c r="F19" s="42">
        <v>84</v>
      </c>
      <c r="G19" s="11">
        <v>60</v>
      </c>
      <c r="H19" s="42">
        <v>23</v>
      </c>
      <c r="I19" s="43">
        <v>16.428571428571427</v>
      </c>
      <c r="J19" s="42">
        <v>17</v>
      </c>
      <c r="K19" s="43">
        <v>12.142857142857142</v>
      </c>
      <c r="L19" s="42">
        <v>16</v>
      </c>
      <c r="M19" s="11">
        <v>11.428571428571429</v>
      </c>
    </row>
    <row r="20" spans="1:13" s="2" customFormat="1" ht="24">
      <c r="A20" s="22">
        <v>15</v>
      </c>
      <c r="B20" s="22" t="s">
        <v>56</v>
      </c>
      <c r="C20" s="42">
        <v>78</v>
      </c>
      <c r="D20" s="42">
        <v>69</v>
      </c>
      <c r="E20" s="59">
        <v>88.46153846153845</v>
      </c>
      <c r="F20" s="42">
        <v>38</v>
      </c>
      <c r="G20" s="11">
        <v>48.717948717948715</v>
      </c>
      <c r="H20" s="42">
        <v>25</v>
      </c>
      <c r="I20" s="43">
        <v>32.05128205128205</v>
      </c>
      <c r="J20" s="42">
        <v>6</v>
      </c>
      <c r="K20" s="43">
        <v>7.6923076923076925</v>
      </c>
      <c r="L20" s="42">
        <v>9</v>
      </c>
      <c r="M20" s="11">
        <v>11.538461538461538</v>
      </c>
    </row>
    <row r="21" spans="1:13" s="10" customFormat="1" ht="24">
      <c r="A21" s="22">
        <v>16</v>
      </c>
      <c r="B21" s="22" t="s">
        <v>296</v>
      </c>
      <c r="C21" s="42">
        <v>69</v>
      </c>
      <c r="D21" s="42">
        <v>61</v>
      </c>
      <c r="E21" s="59">
        <v>88.40579710144928</v>
      </c>
      <c r="F21" s="42">
        <v>23</v>
      </c>
      <c r="G21" s="11">
        <v>33.33333333333333</v>
      </c>
      <c r="H21" s="42">
        <v>26</v>
      </c>
      <c r="I21" s="43">
        <v>37.68115942028986</v>
      </c>
      <c r="J21" s="42">
        <v>12</v>
      </c>
      <c r="K21" s="43">
        <v>17.391304347826086</v>
      </c>
      <c r="L21" s="42">
        <v>8</v>
      </c>
      <c r="M21" s="11">
        <v>11.594202898550725</v>
      </c>
    </row>
    <row r="22" spans="1:13" s="2" customFormat="1" ht="24">
      <c r="A22" s="22">
        <v>17</v>
      </c>
      <c r="B22" s="21" t="s">
        <v>79</v>
      </c>
      <c r="C22" s="42">
        <v>72</v>
      </c>
      <c r="D22" s="42">
        <v>63</v>
      </c>
      <c r="E22" s="59">
        <v>87.5</v>
      </c>
      <c r="F22" s="42">
        <v>25</v>
      </c>
      <c r="G22" s="11">
        <v>34.72222222222222</v>
      </c>
      <c r="H22" s="42">
        <v>12</v>
      </c>
      <c r="I22" s="43">
        <v>16.666666666666664</v>
      </c>
      <c r="J22" s="42">
        <v>26</v>
      </c>
      <c r="K22" s="43">
        <v>36.11111111111111</v>
      </c>
      <c r="L22" s="42">
        <v>9</v>
      </c>
      <c r="M22" s="11">
        <v>12.5</v>
      </c>
    </row>
    <row r="23" spans="1:13" s="2" customFormat="1" ht="24">
      <c r="A23" s="22">
        <v>18</v>
      </c>
      <c r="B23" s="22" t="s">
        <v>95</v>
      </c>
      <c r="C23" s="42">
        <v>31</v>
      </c>
      <c r="D23" s="42">
        <v>27</v>
      </c>
      <c r="E23" s="59">
        <v>87.09677419354838</v>
      </c>
      <c r="F23" s="42">
        <v>5</v>
      </c>
      <c r="G23" s="11">
        <v>16.129032258064516</v>
      </c>
      <c r="H23" s="42">
        <v>18</v>
      </c>
      <c r="I23" s="43">
        <v>58.06451612903226</v>
      </c>
      <c r="J23" s="42">
        <v>4</v>
      </c>
      <c r="K23" s="43">
        <v>12.903225806451612</v>
      </c>
      <c r="L23" s="42">
        <v>4</v>
      </c>
      <c r="M23" s="11">
        <v>12.903225806451612</v>
      </c>
    </row>
    <row r="24" spans="1:13" s="24" customFormat="1" ht="24">
      <c r="A24" s="22">
        <v>19</v>
      </c>
      <c r="B24" s="21" t="s">
        <v>51</v>
      </c>
      <c r="C24" s="42">
        <v>46</v>
      </c>
      <c r="D24" s="42">
        <v>40</v>
      </c>
      <c r="E24" s="59">
        <v>86.95652173913044</v>
      </c>
      <c r="F24" s="42">
        <v>15</v>
      </c>
      <c r="G24" s="11">
        <v>32.608695652173914</v>
      </c>
      <c r="H24" s="42">
        <v>14</v>
      </c>
      <c r="I24" s="43">
        <v>30.434782608695656</v>
      </c>
      <c r="J24" s="42">
        <v>11</v>
      </c>
      <c r="K24" s="43">
        <v>23.91304347826087</v>
      </c>
      <c r="L24" s="42">
        <v>2</v>
      </c>
      <c r="M24" s="11">
        <v>4.3478260869565215</v>
      </c>
    </row>
    <row r="25" spans="1:13" s="2" customFormat="1" ht="24">
      <c r="A25" s="22">
        <v>20</v>
      </c>
      <c r="B25" s="22" t="s">
        <v>68</v>
      </c>
      <c r="C25" s="42">
        <v>61</v>
      </c>
      <c r="D25" s="42">
        <v>53</v>
      </c>
      <c r="E25" s="59">
        <v>86.88524590163934</v>
      </c>
      <c r="F25" s="42">
        <v>18</v>
      </c>
      <c r="G25" s="11">
        <v>29.508196721311474</v>
      </c>
      <c r="H25" s="42">
        <v>21</v>
      </c>
      <c r="I25" s="43">
        <v>34.42622950819672</v>
      </c>
      <c r="J25" s="42">
        <v>14</v>
      </c>
      <c r="K25" s="43">
        <v>22.950819672131146</v>
      </c>
      <c r="L25" s="42">
        <v>8</v>
      </c>
      <c r="M25" s="11">
        <v>13.114754098360656</v>
      </c>
    </row>
    <row r="26" spans="1:13" s="24" customFormat="1" ht="36">
      <c r="A26" s="22">
        <v>21</v>
      </c>
      <c r="B26" s="21" t="s">
        <v>52</v>
      </c>
      <c r="C26" s="42">
        <v>68</v>
      </c>
      <c r="D26" s="42">
        <v>59</v>
      </c>
      <c r="E26" s="59">
        <v>86.76470588235294</v>
      </c>
      <c r="F26" s="42">
        <v>30</v>
      </c>
      <c r="G26" s="11">
        <v>44.11764705882353</v>
      </c>
      <c r="H26" s="42">
        <v>12</v>
      </c>
      <c r="I26" s="43">
        <v>17.647058823529413</v>
      </c>
      <c r="J26" s="42">
        <v>17</v>
      </c>
      <c r="K26" s="43">
        <v>25</v>
      </c>
      <c r="L26" s="42">
        <v>9</v>
      </c>
      <c r="M26" s="11">
        <v>13.23529411764706</v>
      </c>
    </row>
    <row r="27" spans="1:13" s="2" customFormat="1" ht="24">
      <c r="A27" s="22">
        <v>22</v>
      </c>
      <c r="B27" s="21" t="s">
        <v>65</v>
      </c>
      <c r="C27" s="42">
        <v>30</v>
      </c>
      <c r="D27" s="42">
        <v>26</v>
      </c>
      <c r="E27" s="59">
        <v>86.66666666666667</v>
      </c>
      <c r="F27" s="42">
        <v>9</v>
      </c>
      <c r="G27" s="11">
        <v>30</v>
      </c>
      <c r="H27" s="42">
        <v>3</v>
      </c>
      <c r="I27" s="43">
        <v>10</v>
      </c>
      <c r="J27" s="42">
        <v>14</v>
      </c>
      <c r="K27" s="43">
        <v>46.666666666666664</v>
      </c>
      <c r="L27" s="42">
        <v>0</v>
      </c>
      <c r="M27" s="11">
        <v>0</v>
      </c>
    </row>
    <row r="28" spans="1:13" s="2" customFormat="1" ht="24">
      <c r="A28" s="22">
        <v>23</v>
      </c>
      <c r="B28" s="22" t="s">
        <v>293</v>
      </c>
      <c r="C28" s="42">
        <v>69</v>
      </c>
      <c r="D28" s="42">
        <v>59</v>
      </c>
      <c r="E28" s="59">
        <v>85.5072463768116</v>
      </c>
      <c r="F28" s="42">
        <v>13</v>
      </c>
      <c r="G28" s="11">
        <v>18.84057971014493</v>
      </c>
      <c r="H28" s="42">
        <v>23</v>
      </c>
      <c r="I28" s="43">
        <v>33.33333333333333</v>
      </c>
      <c r="J28" s="42">
        <v>23</v>
      </c>
      <c r="K28" s="43">
        <v>33.33333333333333</v>
      </c>
      <c r="L28" s="42">
        <v>2</v>
      </c>
      <c r="M28" s="11">
        <v>2.898550724637681</v>
      </c>
    </row>
    <row r="29" spans="1:13" s="2" customFormat="1" ht="24">
      <c r="A29" s="22">
        <v>24</v>
      </c>
      <c r="B29" s="21" t="s">
        <v>294</v>
      </c>
      <c r="C29" s="42">
        <v>59</v>
      </c>
      <c r="D29" s="42">
        <v>50</v>
      </c>
      <c r="E29" s="59">
        <v>84.7457627118644</v>
      </c>
      <c r="F29" s="42">
        <v>38</v>
      </c>
      <c r="G29" s="11">
        <v>64.40677966101694</v>
      </c>
      <c r="H29" s="42">
        <v>7</v>
      </c>
      <c r="I29" s="43">
        <v>11.864406779661017</v>
      </c>
      <c r="J29" s="42">
        <v>5</v>
      </c>
      <c r="K29" s="43">
        <v>8.47457627118644</v>
      </c>
      <c r="L29" s="42">
        <v>9</v>
      </c>
      <c r="M29" s="11">
        <v>15.254237288135593</v>
      </c>
    </row>
    <row r="30" spans="1:13" s="2" customFormat="1" ht="24">
      <c r="A30" s="22">
        <v>25</v>
      </c>
      <c r="B30" s="22" t="s">
        <v>295</v>
      </c>
      <c r="C30" s="42">
        <v>70</v>
      </c>
      <c r="D30" s="42">
        <v>58</v>
      </c>
      <c r="E30" s="59">
        <v>82.85714285714286</v>
      </c>
      <c r="F30" s="42">
        <v>18</v>
      </c>
      <c r="G30" s="11">
        <v>25.71428571428571</v>
      </c>
      <c r="H30" s="42">
        <v>25</v>
      </c>
      <c r="I30" s="43">
        <v>35.714285714285715</v>
      </c>
      <c r="J30" s="42">
        <v>15</v>
      </c>
      <c r="K30" s="43">
        <v>21.428571428571427</v>
      </c>
      <c r="L30" s="42">
        <v>12</v>
      </c>
      <c r="M30" s="11">
        <v>17.142857142857142</v>
      </c>
    </row>
    <row r="31" spans="1:13" s="2" customFormat="1" ht="24">
      <c r="A31" s="22">
        <v>26</v>
      </c>
      <c r="B31" s="22" t="s">
        <v>93</v>
      </c>
      <c r="C31" s="42">
        <v>80</v>
      </c>
      <c r="D31" s="42">
        <v>66</v>
      </c>
      <c r="E31" s="59">
        <v>82.5</v>
      </c>
      <c r="F31" s="42">
        <v>32</v>
      </c>
      <c r="G31" s="11">
        <v>40</v>
      </c>
      <c r="H31" s="42">
        <v>16</v>
      </c>
      <c r="I31" s="43">
        <v>20</v>
      </c>
      <c r="J31" s="42">
        <v>18</v>
      </c>
      <c r="K31" s="43">
        <v>22.5</v>
      </c>
      <c r="L31" s="42">
        <v>14</v>
      </c>
      <c r="M31" s="11">
        <v>17.5</v>
      </c>
    </row>
    <row r="32" spans="1:13" s="2" customFormat="1" ht="24">
      <c r="A32" s="22">
        <v>27</v>
      </c>
      <c r="B32" s="22" t="s">
        <v>98</v>
      </c>
      <c r="C32" s="42">
        <v>34</v>
      </c>
      <c r="D32" s="42">
        <v>28</v>
      </c>
      <c r="E32" s="59">
        <v>82.35294117647058</v>
      </c>
      <c r="F32" s="42">
        <v>9</v>
      </c>
      <c r="G32" s="11">
        <v>26.47058823529412</v>
      </c>
      <c r="H32" s="42">
        <v>14</v>
      </c>
      <c r="I32" s="43">
        <v>41.17647058823529</v>
      </c>
      <c r="J32" s="42">
        <v>5</v>
      </c>
      <c r="K32" s="43">
        <v>14.705882352941178</v>
      </c>
      <c r="L32" s="42">
        <v>6</v>
      </c>
      <c r="M32" s="11">
        <v>17.647058823529413</v>
      </c>
    </row>
    <row r="33" spans="1:13" s="2" customFormat="1" ht="24" customHeight="1">
      <c r="A33" s="22">
        <v>28</v>
      </c>
      <c r="B33" s="22" t="s">
        <v>76</v>
      </c>
      <c r="C33" s="42">
        <v>27</v>
      </c>
      <c r="D33" s="42">
        <v>22</v>
      </c>
      <c r="E33" s="59">
        <v>81.48148148148148</v>
      </c>
      <c r="F33" s="42">
        <v>10</v>
      </c>
      <c r="G33" s="11">
        <v>37.03703703703704</v>
      </c>
      <c r="H33" s="42">
        <v>9</v>
      </c>
      <c r="I33" s="43">
        <v>33.33333333333333</v>
      </c>
      <c r="J33" s="42">
        <v>3</v>
      </c>
      <c r="K33" s="43">
        <v>11.11111111111111</v>
      </c>
      <c r="L33" s="42">
        <v>5</v>
      </c>
      <c r="M33" s="11">
        <v>18.51851851851852</v>
      </c>
    </row>
    <row r="34" spans="1:13" s="2" customFormat="1" ht="24" customHeight="1">
      <c r="A34" s="22"/>
      <c r="B34" s="52" t="s">
        <v>260</v>
      </c>
      <c r="C34" s="42"/>
      <c r="D34" s="42"/>
      <c r="E34" s="59">
        <v>81.3</v>
      </c>
      <c r="F34" s="42"/>
      <c r="G34" s="11"/>
      <c r="H34" s="42"/>
      <c r="I34" s="43"/>
      <c r="J34" s="42"/>
      <c r="K34" s="43"/>
      <c r="L34" s="42"/>
      <c r="M34" s="11"/>
    </row>
    <row r="35" spans="1:13" s="2" customFormat="1" ht="24">
      <c r="A35" s="22">
        <v>29</v>
      </c>
      <c r="B35" s="21" t="s">
        <v>78</v>
      </c>
      <c r="C35" s="42">
        <v>53</v>
      </c>
      <c r="D35" s="42">
        <v>43</v>
      </c>
      <c r="E35" s="59">
        <v>81.13207547169812</v>
      </c>
      <c r="F35" s="42">
        <v>29</v>
      </c>
      <c r="G35" s="11">
        <v>54.71698113207547</v>
      </c>
      <c r="H35" s="42">
        <v>12</v>
      </c>
      <c r="I35" s="43">
        <v>22.641509433962266</v>
      </c>
      <c r="J35" s="42">
        <v>2</v>
      </c>
      <c r="K35" s="43">
        <v>3.7735849056603774</v>
      </c>
      <c r="L35" s="42">
        <v>10</v>
      </c>
      <c r="M35" s="11">
        <v>18.867924528301888</v>
      </c>
    </row>
    <row r="36" spans="1:13" s="2" customFormat="1" ht="24">
      <c r="A36" s="22">
        <v>30</v>
      </c>
      <c r="B36" s="22" t="s">
        <v>75</v>
      </c>
      <c r="C36" s="42">
        <v>42</v>
      </c>
      <c r="D36" s="42">
        <v>34</v>
      </c>
      <c r="E36" s="59">
        <v>80.95238095238095</v>
      </c>
      <c r="F36" s="42">
        <v>19</v>
      </c>
      <c r="G36" s="11">
        <v>45.23809523809524</v>
      </c>
      <c r="H36" s="42">
        <v>11</v>
      </c>
      <c r="I36" s="43">
        <v>26.190476190476193</v>
      </c>
      <c r="J36" s="42">
        <v>4</v>
      </c>
      <c r="K36" s="43">
        <v>9.523809523809524</v>
      </c>
      <c r="L36" s="42">
        <v>8</v>
      </c>
      <c r="M36" s="11">
        <v>19.047619047619047</v>
      </c>
    </row>
    <row r="37" spans="1:13" s="24" customFormat="1" ht="24">
      <c r="A37" s="22">
        <v>31</v>
      </c>
      <c r="B37" s="21" t="s">
        <v>59</v>
      </c>
      <c r="C37" s="42">
        <v>47</v>
      </c>
      <c r="D37" s="42">
        <v>38</v>
      </c>
      <c r="E37" s="59">
        <v>80.85106382978722</v>
      </c>
      <c r="F37" s="42">
        <v>14</v>
      </c>
      <c r="G37" s="11">
        <v>29.78723404255319</v>
      </c>
      <c r="H37" s="42">
        <v>14</v>
      </c>
      <c r="I37" s="43">
        <v>29.78723404255319</v>
      </c>
      <c r="J37" s="42">
        <v>10</v>
      </c>
      <c r="K37" s="43">
        <v>21.27659574468085</v>
      </c>
      <c r="L37" s="42">
        <v>9</v>
      </c>
      <c r="M37" s="11">
        <v>19.148936170212767</v>
      </c>
    </row>
    <row r="38" spans="1:13" s="2" customFormat="1" ht="24">
      <c r="A38" s="22">
        <v>32</v>
      </c>
      <c r="B38" s="22" t="s">
        <v>94</v>
      </c>
      <c r="C38" s="42">
        <v>26</v>
      </c>
      <c r="D38" s="42">
        <v>21</v>
      </c>
      <c r="E38" s="59">
        <v>80.76923076923077</v>
      </c>
      <c r="F38" s="42">
        <v>8</v>
      </c>
      <c r="G38" s="11">
        <v>30.76923076923077</v>
      </c>
      <c r="H38" s="42">
        <v>7</v>
      </c>
      <c r="I38" s="43">
        <v>26.923076923076923</v>
      </c>
      <c r="J38" s="42">
        <v>6</v>
      </c>
      <c r="K38" s="43">
        <v>23.076923076923077</v>
      </c>
      <c r="L38" s="42">
        <v>5</v>
      </c>
      <c r="M38" s="11">
        <v>19.230769230769234</v>
      </c>
    </row>
    <row r="39" spans="1:13" s="2" customFormat="1" ht="24">
      <c r="A39" s="22">
        <v>33</v>
      </c>
      <c r="B39" s="22" t="s">
        <v>84</v>
      </c>
      <c r="C39" s="42">
        <v>70</v>
      </c>
      <c r="D39" s="42">
        <v>56</v>
      </c>
      <c r="E39" s="59">
        <v>80</v>
      </c>
      <c r="F39" s="42">
        <v>26</v>
      </c>
      <c r="G39" s="11">
        <v>37.142857142857146</v>
      </c>
      <c r="H39" s="42">
        <v>9</v>
      </c>
      <c r="I39" s="43">
        <v>12.857142857142856</v>
      </c>
      <c r="J39" s="42">
        <v>21</v>
      </c>
      <c r="K39" s="43">
        <v>30</v>
      </c>
      <c r="L39" s="42">
        <v>14</v>
      </c>
      <c r="M39" s="11">
        <v>20</v>
      </c>
    </row>
    <row r="40" spans="1:13" s="2" customFormat="1" ht="24">
      <c r="A40" s="22">
        <v>34</v>
      </c>
      <c r="B40" s="22" t="s">
        <v>85</v>
      </c>
      <c r="C40" s="42">
        <v>83</v>
      </c>
      <c r="D40" s="42">
        <v>66</v>
      </c>
      <c r="E40" s="59">
        <v>79.51807228915662</v>
      </c>
      <c r="F40" s="42">
        <v>18</v>
      </c>
      <c r="G40" s="11">
        <v>21.686746987951807</v>
      </c>
      <c r="H40" s="42">
        <v>26</v>
      </c>
      <c r="I40" s="43">
        <v>31.32530120481928</v>
      </c>
      <c r="J40" s="42">
        <v>22</v>
      </c>
      <c r="K40" s="43">
        <v>26.506024096385545</v>
      </c>
      <c r="L40" s="42">
        <v>17</v>
      </c>
      <c r="M40" s="11">
        <v>20.481927710843372</v>
      </c>
    </row>
    <row r="41" spans="1:13" s="2" customFormat="1" ht="36">
      <c r="A41" s="22">
        <v>35</v>
      </c>
      <c r="B41" s="22" t="s">
        <v>57</v>
      </c>
      <c r="C41" s="42">
        <v>39</v>
      </c>
      <c r="D41" s="42">
        <v>31</v>
      </c>
      <c r="E41" s="59">
        <v>79.48717948717949</v>
      </c>
      <c r="F41" s="42">
        <v>16</v>
      </c>
      <c r="G41" s="11">
        <v>41.02564102564102</v>
      </c>
      <c r="H41" s="42">
        <v>13</v>
      </c>
      <c r="I41" s="43">
        <v>33.33333333333333</v>
      </c>
      <c r="J41" s="42">
        <v>2</v>
      </c>
      <c r="K41" s="43">
        <v>5.128205128205128</v>
      </c>
      <c r="L41" s="42">
        <v>8</v>
      </c>
      <c r="M41" s="11">
        <v>20.51282051282051</v>
      </c>
    </row>
    <row r="42" spans="1:13" s="2" customFormat="1" ht="24">
      <c r="A42" s="22">
        <v>36</v>
      </c>
      <c r="B42" s="22" t="s">
        <v>89</v>
      </c>
      <c r="C42" s="42">
        <v>23</v>
      </c>
      <c r="D42" s="42">
        <v>18</v>
      </c>
      <c r="E42" s="59">
        <v>78.26086956521739</v>
      </c>
      <c r="F42" s="42">
        <v>10</v>
      </c>
      <c r="G42" s="11">
        <v>43.47826086956522</v>
      </c>
      <c r="H42" s="42">
        <v>3</v>
      </c>
      <c r="I42" s="43">
        <v>13.043478260869565</v>
      </c>
      <c r="J42" s="42">
        <v>5</v>
      </c>
      <c r="K42" s="43">
        <v>21.73913043478261</v>
      </c>
      <c r="L42" s="42">
        <v>5</v>
      </c>
      <c r="M42" s="11">
        <v>21.73913043478261</v>
      </c>
    </row>
    <row r="43" spans="1:13" s="60" customFormat="1" ht="24">
      <c r="A43" s="22">
        <v>37</v>
      </c>
      <c r="B43" s="22" t="s">
        <v>97</v>
      </c>
      <c r="C43" s="42">
        <v>34</v>
      </c>
      <c r="D43" s="42">
        <v>26</v>
      </c>
      <c r="E43" s="59">
        <v>76.47058823529412</v>
      </c>
      <c r="F43" s="42">
        <v>11</v>
      </c>
      <c r="G43" s="11">
        <v>32.35294117647059</v>
      </c>
      <c r="H43" s="42">
        <v>14</v>
      </c>
      <c r="I43" s="43">
        <v>41.17647058823529</v>
      </c>
      <c r="J43" s="42">
        <v>1</v>
      </c>
      <c r="K43" s="43">
        <v>2.941176470588235</v>
      </c>
      <c r="L43" s="42">
        <v>8</v>
      </c>
      <c r="M43" s="11">
        <v>23.52941176470588</v>
      </c>
    </row>
    <row r="44" spans="1:13" s="2" customFormat="1" ht="24">
      <c r="A44" s="22">
        <v>38</v>
      </c>
      <c r="B44" s="22" t="s">
        <v>96</v>
      </c>
      <c r="C44" s="42">
        <v>63</v>
      </c>
      <c r="D44" s="42">
        <v>48</v>
      </c>
      <c r="E44" s="59">
        <v>76.19047619047619</v>
      </c>
      <c r="F44" s="42">
        <v>13</v>
      </c>
      <c r="G44" s="11">
        <v>20.634920634920633</v>
      </c>
      <c r="H44" s="42">
        <v>24</v>
      </c>
      <c r="I44" s="43">
        <v>38.095238095238095</v>
      </c>
      <c r="J44" s="42">
        <v>11</v>
      </c>
      <c r="K44" s="43">
        <v>17.46031746031746</v>
      </c>
      <c r="L44" s="42">
        <v>15</v>
      </c>
      <c r="M44" s="11">
        <v>23.809523809523807</v>
      </c>
    </row>
    <row r="45" spans="1:13" s="2" customFormat="1" ht="24" customHeight="1">
      <c r="A45" s="22">
        <v>39</v>
      </c>
      <c r="B45" s="22" t="s">
        <v>63</v>
      </c>
      <c r="C45" s="42">
        <v>25</v>
      </c>
      <c r="D45" s="42">
        <v>19</v>
      </c>
      <c r="E45" s="59">
        <v>76</v>
      </c>
      <c r="F45" s="42">
        <v>6</v>
      </c>
      <c r="G45" s="11">
        <v>24</v>
      </c>
      <c r="H45" s="42">
        <v>6</v>
      </c>
      <c r="I45" s="43">
        <v>24</v>
      </c>
      <c r="J45" s="42">
        <v>7</v>
      </c>
      <c r="K45" s="43">
        <v>28</v>
      </c>
      <c r="L45" s="42">
        <v>6</v>
      </c>
      <c r="M45" s="11">
        <v>24</v>
      </c>
    </row>
    <row r="46" spans="1:13" s="2" customFormat="1" ht="24">
      <c r="A46" s="22">
        <v>40</v>
      </c>
      <c r="B46" s="22" t="s">
        <v>69</v>
      </c>
      <c r="C46" s="42">
        <v>50</v>
      </c>
      <c r="D46" s="42">
        <v>38</v>
      </c>
      <c r="E46" s="59">
        <v>76</v>
      </c>
      <c r="F46" s="42">
        <v>16</v>
      </c>
      <c r="G46" s="11">
        <v>32</v>
      </c>
      <c r="H46" s="42">
        <v>14</v>
      </c>
      <c r="I46" s="43">
        <v>28</v>
      </c>
      <c r="J46" s="42">
        <v>8</v>
      </c>
      <c r="K46" s="43">
        <v>16</v>
      </c>
      <c r="L46" s="42">
        <v>12</v>
      </c>
      <c r="M46" s="11">
        <v>24</v>
      </c>
    </row>
    <row r="47" spans="1:13" s="2" customFormat="1" ht="24">
      <c r="A47" s="22">
        <v>41</v>
      </c>
      <c r="B47" s="22" t="s">
        <v>61</v>
      </c>
      <c r="C47" s="42">
        <v>28</v>
      </c>
      <c r="D47" s="42">
        <v>21</v>
      </c>
      <c r="E47" s="59">
        <v>75</v>
      </c>
      <c r="F47" s="42">
        <v>8</v>
      </c>
      <c r="G47" s="11">
        <v>28.57142857142857</v>
      </c>
      <c r="H47" s="42">
        <v>10</v>
      </c>
      <c r="I47" s="43">
        <v>35.714285714285715</v>
      </c>
      <c r="J47" s="42">
        <v>3</v>
      </c>
      <c r="K47" s="43">
        <v>10.714285714285714</v>
      </c>
      <c r="L47" s="42">
        <v>7</v>
      </c>
      <c r="M47" s="11">
        <v>25</v>
      </c>
    </row>
    <row r="48" spans="1:13" s="2" customFormat="1" ht="12">
      <c r="A48" s="22">
        <v>42</v>
      </c>
      <c r="B48" s="22" t="s">
        <v>62</v>
      </c>
      <c r="C48" s="42">
        <v>79</v>
      </c>
      <c r="D48" s="42">
        <v>59</v>
      </c>
      <c r="E48" s="59">
        <v>74.68354430379746</v>
      </c>
      <c r="F48" s="42">
        <v>19</v>
      </c>
      <c r="G48" s="11">
        <v>24.050632911392405</v>
      </c>
      <c r="H48" s="42">
        <v>26</v>
      </c>
      <c r="I48" s="43">
        <v>32.91139240506329</v>
      </c>
      <c r="J48" s="42">
        <v>14</v>
      </c>
      <c r="K48" s="43">
        <v>17.72151898734177</v>
      </c>
      <c r="L48" s="42">
        <v>20</v>
      </c>
      <c r="M48" s="11">
        <v>25.31645569620253</v>
      </c>
    </row>
    <row r="49" spans="1:13" s="24" customFormat="1" ht="14.25" customHeight="1">
      <c r="A49" s="22">
        <v>43</v>
      </c>
      <c r="B49" s="22" t="s">
        <v>99</v>
      </c>
      <c r="C49" s="42">
        <v>39</v>
      </c>
      <c r="D49" s="42">
        <v>29</v>
      </c>
      <c r="E49" s="59">
        <v>74.35897435897436</v>
      </c>
      <c r="F49" s="42">
        <v>5</v>
      </c>
      <c r="G49" s="11">
        <v>12.82051282051282</v>
      </c>
      <c r="H49" s="42">
        <v>11</v>
      </c>
      <c r="I49" s="43">
        <v>28.205128205128204</v>
      </c>
      <c r="J49" s="42">
        <v>13</v>
      </c>
      <c r="K49" s="43">
        <v>33.33333333333333</v>
      </c>
      <c r="L49" s="42">
        <v>10</v>
      </c>
      <c r="M49" s="11">
        <v>25.64102564102564</v>
      </c>
    </row>
    <row r="50" spans="1:13" s="2" customFormat="1" ht="26.25" customHeight="1">
      <c r="A50" s="22">
        <v>44</v>
      </c>
      <c r="B50" s="21" t="s">
        <v>53</v>
      </c>
      <c r="C50" s="42">
        <v>27</v>
      </c>
      <c r="D50" s="42">
        <v>20</v>
      </c>
      <c r="E50" s="59">
        <v>74.07407407407408</v>
      </c>
      <c r="F50" s="42">
        <v>1</v>
      </c>
      <c r="G50" s="11">
        <v>3.7037037037037033</v>
      </c>
      <c r="H50" s="42">
        <v>12</v>
      </c>
      <c r="I50" s="43">
        <v>44.44444444444444</v>
      </c>
      <c r="J50" s="42">
        <v>7</v>
      </c>
      <c r="K50" s="43">
        <v>25.925925925925924</v>
      </c>
      <c r="L50" s="42">
        <v>7</v>
      </c>
      <c r="M50" s="11">
        <v>25.925925925925924</v>
      </c>
    </row>
    <row r="51" spans="1:13" s="2" customFormat="1" ht="24">
      <c r="A51" s="22">
        <v>45</v>
      </c>
      <c r="B51" s="21" t="s">
        <v>73</v>
      </c>
      <c r="C51" s="42">
        <v>47</v>
      </c>
      <c r="D51" s="42">
        <v>34</v>
      </c>
      <c r="E51" s="59">
        <v>72.3404255319149</v>
      </c>
      <c r="F51" s="42">
        <v>20</v>
      </c>
      <c r="G51" s="11">
        <v>42.5531914893617</v>
      </c>
      <c r="H51" s="42">
        <v>6</v>
      </c>
      <c r="I51" s="43">
        <v>12.76595744680851</v>
      </c>
      <c r="J51" s="42">
        <v>8</v>
      </c>
      <c r="K51" s="43">
        <v>17.02127659574468</v>
      </c>
      <c r="L51" s="42">
        <v>13</v>
      </c>
      <c r="M51" s="11">
        <v>27.659574468085108</v>
      </c>
    </row>
    <row r="52" spans="1:13" s="2" customFormat="1" ht="24.75" customHeight="1">
      <c r="A52" s="22">
        <v>46</v>
      </c>
      <c r="B52" s="22" t="s">
        <v>86</v>
      </c>
      <c r="C52" s="42">
        <v>42</v>
      </c>
      <c r="D52" s="42">
        <v>30</v>
      </c>
      <c r="E52" s="59">
        <v>71.42857142857143</v>
      </c>
      <c r="F52" s="42">
        <v>12</v>
      </c>
      <c r="G52" s="11">
        <v>28.57142857142857</v>
      </c>
      <c r="H52" s="42">
        <v>14</v>
      </c>
      <c r="I52" s="43">
        <v>33.33333333333333</v>
      </c>
      <c r="J52" s="42">
        <v>4</v>
      </c>
      <c r="K52" s="43">
        <v>9.523809523809524</v>
      </c>
      <c r="L52" s="42">
        <v>12</v>
      </c>
      <c r="M52" s="11">
        <v>28.57142857142857</v>
      </c>
    </row>
    <row r="53" spans="1:13" s="2" customFormat="1" ht="24">
      <c r="A53" s="22">
        <v>47</v>
      </c>
      <c r="B53" s="22" t="s">
        <v>81</v>
      </c>
      <c r="C53" s="42">
        <v>115</v>
      </c>
      <c r="D53" s="42">
        <v>82</v>
      </c>
      <c r="E53" s="59">
        <v>71.30434782608695</v>
      </c>
      <c r="F53" s="42">
        <v>31</v>
      </c>
      <c r="G53" s="11">
        <v>26.956521739130434</v>
      </c>
      <c r="H53" s="42">
        <v>36</v>
      </c>
      <c r="I53" s="43">
        <v>31.30434782608696</v>
      </c>
      <c r="J53" s="42">
        <v>15</v>
      </c>
      <c r="K53" s="43">
        <v>13.043478260869565</v>
      </c>
      <c r="L53" s="42">
        <v>29</v>
      </c>
      <c r="M53" s="11">
        <v>25.217391304347824</v>
      </c>
    </row>
    <row r="54" spans="1:13" s="2" customFormat="1" ht="24">
      <c r="A54" s="22">
        <v>48</v>
      </c>
      <c r="B54" s="22" t="s">
        <v>92</v>
      </c>
      <c r="C54" s="42">
        <v>35</v>
      </c>
      <c r="D54" s="42">
        <v>24</v>
      </c>
      <c r="E54" s="59">
        <v>68.57142857142857</v>
      </c>
      <c r="F54" s="42">
        <v>9</v>
      </c>
      <c r="G54" s="11">
        <v>25.71428571428571</v>
      </c>
      <c r="H54" s="42">
        <v>11</v>
      </c>
      <c r="I54" s="43">
        <v>31.428571428571427</v>
      </c>
      <c r="J54" s="42">
        <v>4</v>
      </c>
      <c r="K54" s="43">
        <v>11.428571428571429</v>
      </c>
      <c r="L54" s="42">
        <v>11</v>
      </c>
      <c r="M54" s="11">
        <v>31.428571428571427</v>
      </c>
    </row>
    <row r="55" spans="1:13" s="2" customFormat="1" ht="24">
      <c r="A55" s="22">
        <v>49</v>
      </c>
      <c r="B55" s="22" t="s">
        <v>64</v>
      </c>
      <c r="C55" s="42">
        <v>28</v>
      </c>
      <c r="D55" s="42">
        <v>19</v>
      </c>
      <c r="E55" s="59">
        <v>67.85714285714286</v>
      </c>
      <c r="F55" s="42">
        <v>1</v>
      </c>
      <c r="G55" s="11">
        <v>3.571428571428571</v>
      </c>
      <c r="H55" s="42">
        <v>10</v>
      </c>
      <c r="I55" s="43">
        <v>35.714285714285715</v>
      </c>
      <c r="J55" s="42">
        <v>8</v>
      </c>
      <c r="K55" s="43">
        <v>28.57142857142857</v>
      </c>
      <c r="L55" s="42">
        <v>9</v>
      </c>
      <c r="M55" s="11">
        <v>32.142857142857146</v>
      </c>
    </row>
    <row r="56" spans="1:13" s="2" customFormat="1" ht="25.5" customHeight="1">
      <c r="A56" s="22">
        <v>50</v>
      </c>
      <c r="B56" s="22" t="s">
        <v>70</v>
      </c>
      <c r="C56" s="42">
        <v>65</v>
      </c>
      <c r="D56" s="42">
        <v>44</v>
      </c>
      <c r="E56" s="59">
        <v>67.6923076923077</v>
      </c>
      <c r="F56" s="42">
        <v>13</v>
      </c>
      <c r="G56" s="11">
        <v>20</v>
      </c>
      <c r="H56" s="42">
        <v>15</v>
      </c>
      <c r="I56" s="43">
        <v>23.076923076923077</v>
      </c>
      <c r="J56" s="42">
        <v>16</v>
      </c>
      <c r="K56" s="43">
        <v>24.615384615384617</v>
      </c>
      <c r="L56" s="42">
        <v>21</v>
      </c>
      <c r="M56" s="11">
        <v>32.30769230769231</v>
      </c>
    </row>
    <row r="57" spans="1:13" s="2" customFormat="1" ht="24">
      <c r="A57" s="22">
        <v>51</v>
      </c>
      <c r="B57" s="22" t="s">
        <v>88</v>
      </c>
      <c r="C57" s="42">
        <v>37</v>
      </c>
      <c r="D57" s="42">
        <v>25</v>
      </c>
      <c r="E57" s="59">
        <v>67.56756756756756</v>
      </c>
      <c r="F57" s="42">
        <v>13</v>
      </c>
      <c r="G57" s="11">
        <v>35.13513513513514</v>
      </c>
      <c r="H57" s="42">
        <v>9</v>
      </c>
      <c r="I57" s="43">
        <v>24.324324324324326</v>
      </c>
      <c r="J57" s="42">
        <v>3</v>
      </c>
      <c r="K57" s="43">
        <v>8.108108108108109</v>
      </c>
      <c r="L57" s="42">
        <v>12</v>
      </c>
      <c r="M57" s="11">
        <v>32.432432432432435</v>
      </c>
    </row>
    <row r="58" spans="1:13" s="2" customFormat="1" ht="24">
      <c r="A58" s="22">
        <v>52</v>
      </c>
      <c r="B58" s="22" t="s">
        <v>58</v>
      </c>
      <c r="C58" s="42">
        <v>52</v>
      </c>
      <c r="D58" s="42">
        <v>35</v>
      </c>
      <c r="E58" s="59">
        <v>67.3076923076923</v>
      </c>
      <c r="F58" s="42">
        <v>11</v>
      </c>
      <c r="G58" s="11">
        <v>21.153846153846153</v>
      </c>
      <c r="H58" s="42">
        <v>16</v>
      </c>
      <c r="I58" s="43">
        <v>30.76923076923077</v>
      </c>
      <c r="J58" s="42">
        <v>8</v>
      </c>
      <c r="K58" s="43">
        <v>15.384615384615385</v>
      </c>
      <c r="L58" s="42">
        <v>17</v>
      </c>
      <c r="M58" s="11">
        <v>32.69230769230769</v>
      </c>
    </row>
    <row r="59" spans="1:13" s="24" customFormat="1" ht="24">
      <c r="A59" s="22">
        <v>53</v>
      </c>
      <c r="B59" s="21" t="s">
        <v>87</v>
      </c>
      <c r="C59" s="42">
        <v>35</v>
      </c>
      <c r="D59" s="42">
        <v>23</v>
      </c>
      <c r="E59" s="59">
        <v>65.71428571428571</v>
      </c>
      <c r="F59" s="42">
        <v>5</v>
      </c>
      <c r="G59" s="11">
        <v>14.285714285714285</v>
      </c>
      <c r="H59" s="42">
        <v>2</v>
      </c>
      <c r="I59" s="43">
        <v>5.714285714285714</v>
      </c>
      <c r="J59" s="42">
        <v>16</v>
      </c>
      <c r="K59" s="43">
        <v>45.714285714285715</v>
      </c>
      <c r="L59" s="42">
        <v>12</v>
      </c>
      <c r="M59" s="11">
        <v>34.285714285714285</v>
      </c>
    </row>
    <row r="60" spans="1:13" s="2" customFormat="1" ht="24">
      <c r="A60" s="22">
        <v>54</v>
      </c>
      <c r="B60" s="21" t="s">
        <v>90</v>
      </c>
      <c r="C60" s="42">
        <v>90</v>
      </c>
      <c r="D60" s="42">
        <v>59</v>
      </c>
      <c r="E60" s="59">
        <v>65.55555555555556</v>
      </c>
      <c r="F60" s="42">
        <v>31</v>
      </c>
      <c r="G60" s="11">
        <v>34.44444444444444</v>
      </c>
      <c r="H60" s="42">
        <v>14</v>
      </c>
      <c r="I60" s="43">
        <v>15.555555555555555</v>
      </c>
      <c r="J60" s="42">
        <v>14</v>
      </c>
      <c r="K60" s="43">
        <v>15.555555555555555</v>
      </c>
      <c r="L60" s="42">
        <v>31</v>
      </c>
      <c r="M60" s="11">
        <v>34.44444444444444</v>
      </c>
    </row>
    <row r="61" spans="1:13" s="2" customFormat="1" ht="27" customHeight="1">
      <c r="A61" s="22">
        <v>55</v>
      </c>
      <c r="B61" s="22" t="s">
        <v>66</v>
      </c>
      <c r="C61" s="42">
        <v>26</v>
      </c>
      <c r="D61" s="42">
        <v>17</v>
      </c>
      <c r="E61" s="59">
        <v>65.38461538461539</v>
      </c>
      <c r="F61" s="42">
        <v>3</v>
      </c>
      <c r="G61" s="11">
        <v>11.538461538461538</v>
      </c>
      <c r="H61" s="42">
        <v>12</v>
      </c>
      <c r="I61" s="43">
        <v>46.15384615384615</v>
      </c>
      <c r="J61" s="42">
        <v>2</v>
      </c>
      <c r="K61" s="43">
        <v>7.6923076923076925</v>
      </c>
      <c r="L61" s="42">
        <v>9</v>
      </c>
      <c r="M61" s="11">
        <v>34.61538461538461</v>
      </c>
    </row>
    <row r="62" spans="1:13" s="2" customFormat="1" ht="24">
      <c r="A62" s="22">
        <v>56</v>
      </c>
      <c r="B62" s="22" t="s">
        <v>100</v>
      </c>
      <c r="C62" s="42">
        <v>23</v>
      </c>
      <c r="D62" s="42">
        <v>15</v>
      </c>
      <c r="E62" s="59">
        <v>65.21739130434783</v>
      </c>
      <c r="F62" s="42">
        <v>7</v>
      </c>
      <c r="G62" s="11">
        <v>30.434782608695656</v>
      </c>
      <c r="H62" s="42">
        <v>7</v>
      </c>
      <c r="I62" s="43">
        <v>30.434782608695656</v>
      </c>
      <c r="J62" s="42">
        <v>1</v>
      </c>
      <c r="K62" s="43">
        <v>4.3478260869565215</v>
      </c>
      <c r="L62" s="42">
        <v>8</v>
      </c>
      <c r="M62" s="11">
        <v>34.78260869565217</v>
      </c>
    </row>
    <row r="63" spans="1:13" s="2" customFormat="1" ht="24">
      <c r="A63" s="22">
        <v>57</v>
      </c>
      <c r="B63" s="21" t="s">
        <v>82</v>
      </c>
      <c r="C63" s="42">
        <v>59</v>
      </c>
      <c r="D63" s="42">
        <v>38</v>
      </c>
      <c r="E63" s="59">
        <v>64.40677966101694</v>
      </c>
      <c r="F63" s="42">
        <v>20</v>
      </c>
      <c r="G63" s="11">
        <v>33.89830508474576</v>
      </c>
      <c r="H63" s="42">
        <v>13</v>
      </c>
      <c r="I63" s="43">
        <v>22.033898305084744</v>
      </c>
      <c r="J63" s="42">
        <v>5</v>
      </c>
      <c r="K63" s="43">
        <v>8.47457627118644</v>
      </c>
      <c r="L63" s="42">
        <v>21</v>
      </c>
      <c r="M63" s="11">
        <v>35.59322033898305</v>
      </c>
    </row>
    <row r="64" spans="1:13" s="2" customFormat="1" ht="24">
      <c r="A64" s="22">
        <v>58</v>
      </c>
      <c r="B64" s="22" t="s">
        <v>50</v>
      </c>
      <c r="C64" s="42">
        <v>44</v>
      </c>
      <c r="D64" s="42">
        <v>28</v>
      </c>
      <c r="E64" s="59">
        <v>63.63636363636363</v>
      </c>
      <c r="F64" s="42">
        <v>9</v>
      </c>
      <c r="G64" s="11">
        <v>20.454545454545457</v>
      </c>
      <c r="H64" s="42">
        <v>12</v>
      </c>
      <c r="I64" s="43">
        <v>27.27272727272727</v>
      </c>
      <c r="J64" s="42">
        <v>7</v>
      </c>
      <c r="K64" s="43">
        <v>15.909090909090908</v>
      </c>
      <c r="L64" s="42">
        <v>16</v>
      </c>
      <c r="M64" s="11">
        <v>36.36363636363637</v>
      </c>
    </row>
    <row r="65" spans="1:13" s="2" customFormat="1" ht="12">
      <c r="A65" s="165" t="s">
        <v>106</v>
      </c>
      <c r="B65" s="165"/>
      <c r="C65" s="23">
        <f>SUM(C6:C64)</f>
        <v>3060</v>
      </c>
      <c r="D65" s="23">
        <f>SUM(D6:D64)</f>
        <v>2489</v>
      </c>
      <c r="E65" s="13">
        <f>D65/C65*100</f>
        <v>81.33986928104575</v>
      </c>
      <c r="F65" s="23">
        <f>SUM(F6:F64)</f>
        <v>1040</v>
      </c>
      <c r="G65" s="13">
        <f>F65/C65*100</f>
        <v>33.98692810457516</v>
      </c>
      <c r="H65" s="23">
        <f>SUM(H6:H64)</f>
        <v>833</v>
      </c>
      <c r="I65" s="19">
        <f>H65/C65*100</f>
        <v>27.22222222222222</v>
      </c>
      <c r="J65" s="23">
        <f>SUM(J6:J64)</f>
        <v>616</v>
      </c>
      <c r="K65" s="19">
        <f>J65/C65*100</f>
        <v>20.130718954248366</v>
      </c>
      <c r="L65" s="23">
        <f>SUM(L6:L64)</f>
        <v>551</v>
      </c>
      <c r="M65" s="13">
        <f>L65/C65*100</f>
        <v>18.00653594771242</v>
      </c>
    </row>
    <row r="66" spans="1:13" s="2" customFormat="1" ht="1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s="2" customFormat="1" ht="1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s="2" customFormat="1" ht="1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="2" customFormat="1" ht="10.5"/>
    <row r="70" s="2" customFormat="1" ht="10.5"/>
    <row r="71" s="2" customFormat="1" ht="10.5"/>
    <row r="72" s="2" customFormat="1" ht="10.5"/>
    <row r="73" s="2" customFormat="1" ht="10.5"/>
    <row r="74" s="2" customFormat="1" ht="10.5"/>
    <row r="75" s="2" customFormat="1" ht="10.5"/>
    <row r="76" s="2" customFormat="1" ht="10.5"/>
  </sheetData>
  <sheetProtection/>
  <autoFilter ref="A5:M65"/>
  <mergeCells count="11">
    <mergeCell ref="H3:I3"/>
    <mergeCell ref="J3:K3"/>
    <mergeCell ref="A65:B65"/>
    <mergeCell ref="F3:G3"/>
    <mergeCell ref="A1:M1"/>
    <mergeCell ref="A2:A4"/>
    <mergeCell ref="B2:B4"/>
    <mergeCell ref="C2:C4"/>
    <mergeCell ref="D2:E3"/>
    <mergeCell ref="F2:K2"/>
    <mergeCell ref="L2:M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.8515625" style="3" customWidth="1"/>
    <col min="2" max="2" width="34.421875" style="3" customWidth="1"/>
    <col min="3" max="3" width="8.140625" style="3" customWidth="1"/>
    <col min="4" max="4" width="6.140625" style="3" customWidth="1"/>
    <col min="5" max="11" width="5.28125" style="3" customWidth="1"/>
    <col min="12" max="12" width="6.140625" style="3" customWidth="1"/>
    <col min="13" max="13" width="5.28125" style="3" customWidth="1"/>
    <col min="14" max="16384" width="9.140625" style="3" customWidth="1"/>
  </cols>
  <sheetData>
    <row r="1" spans="1:13" s="1" customFormat="1" ht="45" customHeight="1">
      <c r="A1" s="170" t="s">
        <v>300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s="2" customFormat="1" ht="17.25" customHeight="1">
      <c r="A2" s="171" t="s">
        <v>0</v>
      </c>
      <c r="B2" s="171" t="s">
        <v>121</v>
      </c>
      <c r="C2" s="172" t="s">
        <v>109</v>
      </c>
      <c r="D2" s="179" t="s">
        <v>110</v>
      </c>
      <c r="E2" s="180"/>
      <c r="F2" s="176" t="s">
        <v>1</v>
      </c>
      <c r="G2" s="178"/>
      <c r="H2" s="178"/>
      <c r="I2" s="178"/>
      <c r="J2" s="178"/>
      <c r="K2" s="177"/>
      <c r="L2" s="179" t="s">
        <v>111</v>
      </c>
      <c r="M2" s="180"/>
    </row>
    <row r="3" spans="1:13" s="2" customFormat="1" ht="56.25" customHeight="1">
      <c r="A3" s="171"/>
      <c r="B3" s="171"/>
      <c r="C3" s="163"/>
      <c r="D3" s="168"/>
      <c r="E3" s="169"/>
      <c r="F3" s="176" t="s">
        <v>2</v>
      </c>
      <c r="G3" s="177"/>
      <c r="H3" s="176" t="s">
        <v>3</v>
      </c>
      <c r="I3" s="177"/>
      <c r="J3" s="176" t="s">
        <v>4</v>
      </c>
      <c r="K3" s="177"/>
      <c r="L3" s="168"/>
      <c r="M3" s="169"/>
    </row>
    <row r="4" spans="1:13" s="2" customFormat="1" ht="33" customHeight="1">
      <c r="A4" s="171"/>
      <c r="B4" s="171"/>
      <c r="C4" s="164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2" customFormat="1" ht="12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s="2" customFormat="1" ht="24">
      <c r="A6" s="29">
        <v>1</v>
      </c>
      <c r="B6" s="22" t="s">
        <v>294</v>
      </c>
      <c r="C6" s="40">
        <v>59</v>
      </c>
      <c r="D6" s="40">
        <v>50</v>
      </c>
      <c r="E6" s="30">
        <v>84.7457627118644</v>
      </c>
      <c r="F6" s="40">
        <v>38</v>
      </c>
      <c r="G6" s="61">
        <v>64.40677966101694</v>
      </c>
      <c r="H6" s="40">
        <v>7</v>
      </c>
      <c r="I6" s="41">
        <v>11.864406779661017</v>
      </c>
      <c r="J6" s="40">
        <v>5</v>
      </c>
      <c r="K6" s="41">
        <v>8.47457627118644</v>
      </c>
      <c r="L6" s="40">
        <v>9</v>
      </c>
      <c r="M6" s="30">
        <v>15.254237288135593</v>
      </c>
    </row>
    <row r="7" spans="1:13" s="2" customFormat="1" ht="26.25" customHeight="1">
      <c r="A7" s="22">
        <v>2</v>
      </c>
      <c r="B7" s="22" t="s">
        <v>80</v>
      </c>
      <c r="C7" s="42">
        <v>140</v>
      </c>
      <c r="D7" s="42">
        <v>124</v>
      </c>
      <c r="E7" s="11">
        <v>88.57142857142857</v>
      </c>
      <c r="F7" s="42">
        <v>84</v>
      </c>
      <c r="G7" s="59">
        <v>60</v>
      </c>
      <c r="H7" s="42">
        <v>23</v>
      </c>
      <c r="I7" s="43">
        <v>16.428571428571427</v>
      </c>
      <c r="J7" s="42">
        <v>17</v>
      </c>
      <c r="K7" s="43">
        <v>12.142857142857142</v>
      </c>
      <c r="L7" s="42">
        <v>16</v>
      </c>
      <c r="M7" s="11">
        <v>11.428571428571429</v>
      </c>
    </row>
    <row r="8" spans="1:13" s="10" customFormat="1" ht="24">
      <c r="A8" s="22">
        <v>3</v>
      </c>
      <c r="B8" s="22" t="s">
        <v>83</v>
      </c>
      <c r="C8" s="42">
        <v>52</v>
      </c>
      <c r="D8" s="42">
        <v>48</v>
      </c>
      <c r="E8" s="11">
        <v>92.3076923076923</v>
      </c>
      <c r="F8" s="42">
        <v>29</v>
      </c>
      <c r="G8" s="59">
        <v>55.769230769230774</v>
      </c>
      <c r="H8" s="42">
        <v>13</v>
      </c>
      <c r="I8" s="43">
        <v>25</v>
      </c>
      <c r="J8" s="42">
        <v>6</v>
      </c>
      <c r="K8" s="43">
        <v>11.538461538461538</v>
      </c>
      <c r="L8" s="42">
        <v>4</v>
      </c>
      <c r="M8" s="11">
        <v>7.6923076923076925</v>
      </c>
    </row>
    <row r="9" spans="1:13" s="2" customFormat="1" ht="24">
      <c r="A9" s="22">
        <v>4</v>
      </c>
      <c r="B9" s="22" t="s">
        <v>78</v>
      </c>
      <c r="C9" s="42">
        <v>53</v>
      </c>
      <c r="D9" s="42">
        <v>43</v>
      </c>
      <c r="E9" s="11">
        <v>81.13207547169812</v>
      </c>
      <c r="F9" s="42">
        <v>29</v>
      </c>
      <c r="G9" s="59">
        <v>54.71698113207547</v>
      </c>
      <c r="H9" s="42">
        <v>12</v>
      </c>
      <c r="I9" s="43">
        <v>22.641509433962266</v>
      </c>
      <c r="J9" s="42">
        <v>2</v>
      </c>
      <c r="K9" s="43">
        <v>3.7735849056603774</v>
      </c>
      <c r="L9" s="42">
        <v>10</v>
      </c>
      <c r="M9" s="11">
        <v>18.867924528301888</v>
      </c>
    </row>
    <row r="10" spans="1:13" s="2" customFormat="1" ht="24">
      <c r="A10" s="22">
        <v>5</v>
      </c>
      <c r="B10" s="22" t="s">
        <v>72</v>
      </c>
      <c r="C10" s="42">
        <v>71</v>
      </c>
      <c r="D10" s="42">
        <v>63</v>
      </c>
      <c r="E10" s="11">
        <v>88.73239436619718</v>
      </c>
      <c r="F10" s="42">
        <v>38</v>
      </c>
      <c r="G10" s="59">
        <v>53.52112676056338</v>
      </c>
      <c r="H10" s="42">
        <v>10</v>
      </c>
      <c r="I10" s="43">
        <v>14.084507042253522</v>
      </c>
      <c r="J10" s="42">
        <v>15</v>
      </c>
      <c r="K10" s="43">
        <v>21.12676056338028</v>
      </c>
      <c r="L10" s="42">
        <v>8</v>
      </c>
      <c r="M10" s="11">
        <v>11.267605633802818</v>
      </c>
    </row>
    <row r="11" spans="1:13" s="24" customFormat="1" ht="24">
      <c r="A11" s="22">
        <v>6</v>
      </c>
      <c r="B11" s="21" t="s">
        <v>56</v>
      </c>
      <c r="C11" s="42">
        <v>78</v>
      </c>
      <c r="D11" s="42">
        <v>69</v>
      </c>
      <c r="E11" s="11">
        <v>88.46153846153845</v>
      </c>
      <c r="F11" s="42">
        <v>38</v>
      </c>
      <c r="G11" s="59">
        <v>48.717948717948715</v>
      </c>
      <c r="H11" s="42">
        <v>25</v>
      </c>
      <c r="I11" s="43">
        <v>32.05128205128205</v>
      </c>
      <c r="J11" s="42">
        <v>6</v>
      </c>
      <c r="K11" s="43">
        <v>7.6923076923076925</v>
      </c>
      <c r="L11" s="42">
        <v>9</v>
      </c>
      <c r="M11" s="11">
        <v>11.538461538461538</v>
      </c>
    </row>
    <row r="12" spans="1:13" s="2" customFormat="1" ht="24">
      <c r="A12" s="22">
        <v>7</v>
      </c>
      <c r="B12" s="21" t="s">
        <v>75</v>
      </c>
      <c r="C12" s="42">
        <v>42</v>
      </c>
      <c r="D12" s="42">
        <v>34</v>
      </c>
      <c r="E12" s="11">
        <v>80.95238095238095</v>
      </c>
      <c r="F12" s="42">
        <v>19</v>
      </c>
      <c r="G12" s="59">
        <v>45.23809523809524</v>
      </c>
      <c r="H12" s="42">
        <v>11</v>
      </c>
      <c r="I12" s="43">
        <v>26.190476190476193</v>
      </c>
      <c r="J12" s="42">
        <v>4</v>
      </c>
      <c r="K12" s="43">
        <v>9.523809523809524</v>
      </c>
      <c r="L12" s="42">
        <v>8</v>
      </c>
      <c r="M12" s="11">
        <v>19.047619047619047</v>
      </c>
    </row>
    <row r="13" spans="1:13" s="2" customFormat="1" ht="24">
      <c r="A13" s="22">
        <v>8</v>
      </c>
      <c r="B13" s="21" t="s">
        <v>77</v>
      </c>
      <c r="C13" s="42">
        <v>56</v>
      </c>
      <c r="D13" s="42">
        <v>50</v>
      </c>
      <c r="E13" s="11">
        <v>89.28571428571429</v>
      </c>
      <c r="F13" s="42">
        <v>25</v>
      </c>
      <c r="G13" s="59">
        <v>44.642857142857146</v>
      </c>
      <c r="H13" s="42">
        <v>15</v>
      </c>
      <c r="I13" s="43">
        <v>26.785714285714285</v>
      </c>
      <c r="J13" s="42">
        <v>10</v>
      </c>
      <c r="K13" s="43">
        <v>17.857142857142858</v>
      </c>
      <c r="L13" s="42">
        <v>6</v>
      </c>
      <c r="M13" s="11">
        <v>10.714285714285714</v>
      </c>
    </row>
    <row r="14" spans="1:13" s="2" customFormat="1" ht="36">
      <c r="A14" s="22">
        <v>9</v>
      </c>
      <c r="B14" s="22" t="s">
        <v>52</v>
      </c>
      <c r="C14" s="42">
        <v>68</v>
      </c>
      <c r="D14" s="42">
        <v>59</v>
      </c>
      <c r="E14" s="11">
        <v>86.76470588235294</v>
      </c>
      <c r="F14" s="42">
        <v>30</v>
      </c>
      <c r="G14" s="59">
        <v>44.11764705882353</v>
      </c>
      <c r="H14" s="42">
        <v>12</v>
      </c>
      <c r="I14" s="43">
        <v>17.647058823529413</v>
      </c>
      <c r="J14" s="42">
        <v>17</v>
      </c>
      <c r="K14" s="43">
        <v>25</v>
      </c>
      <c r="L14" s="42">
        <v>9</v>
      </c>
      <c r="M14" s="11">
        <v>13.23529411764706</v>
      </c>
    </row>
    <row r="15" spans="1:13" s="2" customFormat="1" ht="24">
      <c r="A15" s="22">
        <v>10</v>
      </c>
      <c r="B15" s="22" t="s">
        <v>60</v>
      </c>
      <c r="C15" s="42">
        <v>41</v>
      </c>
      <c r="D15" s="42">
        <v>38</v>
      </c>
      <c r="E15" s="11">
        <v>92.6829268292683</v>
      </c>
      <c r="F15" s="42">
        <v>18</v>
      </c>
      <c r="G15" s="59">
        <v>43.90243902439025</v>
      </c>
      <c r="H15" s="42">
        <v>10</v>
      </c>
      <c r="I15" s="43">
        <v>24.390243902439025</v>
      </c>
      <c r="J15" s="42">
        <v>10</v>
      </c>
      <c r="K15" s="43">
        <v>24.390243902439025</v>
      </c>
      <c r="L15" s="42">
        <v>3</v>
      </c>
      <c r="M15" s="11">
        <v>7.317073170731707</v>
      </c>
    </row>
    <row r="16" spans="1:13" s="2" customFormat="1" ht="24">
      <c r="A16" s="22">
        <v>11</v>
      </c>
      <c r="B16" s="22" t="s">
        <v>89</v>
      </c>
      <c r="C16" s="42">
        <v>23</v>
      </c>
      <c r="D16" s="42">
        <v>18</v>
      </c>
      <c r="E16" s="11">
        <v>78.26086956521739</v>
      </c>
      <c r="F16" s="42">
        <v>10</v>
      </c>
      <c r="G16" s="59">
        <v>43.47826086956522</v>
      </c>
      <c r="H16" s="42">
        <v>3</v>
      </c>
      <c r="I16" s="43">
        <v>13.043478260869565</v>
      </c>
      <c r="J16" s="42">
        <v>5</v>
      </c>
      <c r="K16" s="43">
        <v>21.73913043478261</v>
      </c>
      <c r="L16" s="42">
        <v>5</v>
      </c>
      <c r="M16" s="11">
        <v>21.73913043478261</v>
      </c>
    </row>
    <row r="17" spans="1:13" s="2" customFormat="1" ht="24">
      <c r="A17" s="22">
        <v>12</v>
      </c>
      <c r="B17" s="22" t="s">
        <v>73</v>
      </c>
      <c r="C17" s="42">
        <v>47</v>
      </c>
      <c r="D17" s="42">
        <v>34</v>
      </c>
      <c r="E17" s="11">
        <v>72.3404255319149</v>
      </c>
      <c r="F17" s="42">
        <v>20</v>
      </c>
      <c r="G17" s="59">
        <v>42.5531914893617</v>
      </c>
      <c r="H17" s="42">
        <v>6</v>
      </c>
      <c r="I17" s="43">
        <v>12.76595744680851</v>
      </c>
      <c r="J17" s="42">
        <v>8</v>
      </c>
      <c r="K17" s="43">
        <v>17.02127659574468</v>
      </c>
      <c r="L17" s="42">
        <v>13</v>
      </c>
      <c r="M17" s="11">
        <v>27.659574468085108</v>
      </c>
    </row>
    <row r="18" spans="1:13" s="2" customFormat="1" ht="24">
      <c r="A18" s="22">
        <v>13</v>
      </c>
      <c r="B18" s="21" t="s">
        <v>297</v>
      </c>
      <c r="C18" s="42">
        <v>41</v>
      </c>
      <c r="D18" s="42">
        <v>38</v>
      </c>
      <c r="E18" s="11">
        <v>92.6829268292683</v>
      </c>
      <c r="F18" s="42">
        <v>17</v>
      </c>
      <c r="G18" s="59">
        <v>41.46341463414634</v>
      </c>
      <c r="H18" s="42">
        <v>17</v>
      </c>
      <c r="I18" s="43">
        <v>41.46341463414634</v>
      </c>
      <c r="J18" s="42">
        <v>4</v>
      </c>
      <c r="K18" s="43">
        <v>9.75609756097561</v>
      </c>
      <c r="L18" s="42">
        <v>3</v>
      </c>
      <c r="M18" s="11">
        <v>7.317073170731707</v>
      </c>
    </row>
    <row r="19" spans="1:13" s="2" customFormat="1" ht="36">
      <c r="A19" s="22">
        <v>14</v>
      </c>
      <c r="B19" s="22" t="s">
        <v>57</v>
      </c>
      <c r="C19" s="42">
        <v>39</v>
      </c>
      <c r="D19" s="42">
        <v>31</v>
      </c>
      <c r="E19" s="11">
        <v>79.48717948717949</v>
      </c>
      <c r="F19" s="42">
        <v>16</v>
      </c>
      <c r="G19" s="59">
        <v>41.02564102564102</v>
      </c>
      <c r="H19" s="42">
        <v>13</v>
      </c>
      <c r="I19" s="43">
        <v>33.33333333333333</v>
      </c>
      <c r="J19" s="42">
        <v>2</v>
      </c>
      <c r="K19" s="43">
        <v>5.128205128205128</v>
      </c>
      <c r="L19" s="42">
        <v>8</v>
      </c>
      <c r="M19" s="11">
        <v>20.51282051282051</v>
      </c>
    </row>
    <row r="20" spans="1:13" s="2" customFormat="1" ht="24">
      <c r="A20" s="22">
        <v>15</v>
      </c>
      <c r="B20" s="22" t="s">
        <v>93</v>
      </c>
      <c r="C20" s="42">
        <v>80</v>
      </c>
      <c r="D20" s="42">
        <v>66</v>
      </c>
      <c r="E20" s="11">
        <v>82.5</v>
      </c>
      <c r="F20" s="42">
        <v>32</v>
      </c>
      <c r="G20" s="59">
        <v>40</v>
      </c>
      <c r="H20" s="42">
        <v>16</v>
      </c>
      <c r="I20" s="43">
        <v>20</v>
      </c>
      <c r="J20" s="42">
        <v>18</v>
      </c>
      <c r="K20" s="43">
        <v>22.5</v>
      </c>
      <c r="L20" s="42">
        <v>14</v>
      </c>
      <c r="M20" s="11">
        <v>17.5</v>
      </c>
    </row>
    <row r="21" spans="1:13" s="2" customFormat="1" ht="27" customHeight="1">
      <c r="A21" s="22">
        <v>16</v>
      </c>
      <c r="B21" s="22" t="s">
        <v>144</v>
      </c>
      <c r="C21" s="42">
        <v>70</v>
      </c>
      <c r="D21" s="42">
        <v>62</v>
      </c>
      <c r="E21" s="11">
        <v>88.57142857142857</v>
      </c>
      <c r="F21" s="42">
        <v>27</v>
      </c>
      <c r="G21" s="59">
        <v>38.57142857142858</v>
      </c>
      <c r="H21" s="42">
        <v>19</v>
      </c>
      <c r="I21" s="43">
        <v>27.142857142857142</v>
      </c>
      <c r="J21" s="42">
        <v>16</v>
      </c>
      <c r="K21" s="43">
        <v>22.857142857142858</v>
      </c>
      <c r="L21" s="42">
        <v>8</v>
      </c>
      <c r="M21" s="11">
        <v>11.428571428571429</v>
      </c>
    </row>
    <row r="22" spans="1:13" s="24" customFormat="1" ht="24">
      <c r="A22" s="22">
        <v>17</v>
      </c>
      <c r="B22" s="21" t="s">
        <v>71</v>
      </c>
      <c r="C22" s="42">
        <v>47</v>
      </c>
      <c r="D22" s="42">
        <v>43</v>
      </c>
      <c r="E22" s="11">
        <v>91.48936170212765</v>
      </c>
      <c r="F22" s="42">
        <v>18</v>
      </c>
      <c r="G22" s="59">
        <v>38.297872340425535</v>
      </c>
      <c r="H22" s="42">
        <v>11</v>
      </c>
      <c r="I22" s="43">
        <v>23.404255319148938</v>
      </c>
      <c r="J22" s="42">
        <v>14</v>
      </c>
      <c r="K22" s="43">
        <v>29.78723404255319</v>
      </c>
      <c r="L22" s="42">
        <v>4</v>
      </c>
      <c r="M22" s="11">
        <v>8.51063829787234</v>
      </c>
    </row>
    <row r="23" spans="1:13" s="2" customFormat="1" ht="24">
      <c r="A23" s="22">
        <v>18</v>
      </c>
      <c r="B23" s="22" t="s">
        <v>84</v>
      </c>
      <c r="C23" s="42">
        <v>70</v>
      </c>
      <c r="D23" s="42">
        <v>56</v>
      </c>
      <c r="E23" s="11">
        <v>80</v>
      </c>
      <c r="F23" s="42">
        <v>26</v>
      </c>
      <c r="G23" s="59">
        <v>37.142857142857146</v>
      </c>
      <c r="H23" s="42">
        <v>9</v>
      </c>
      <c r="I23" s="43">
        <v>12.857142857142856</v>
      </c>
      <c r="J23" s="42">
        <v>21</v>
      </c>
      <c r="K23" s="43">
        <v>30</v>
      </c>
      <c r="L23" s="42">
        <v>14</v>
      </c>
      <c r="M23" s="11">
        <v>20</v>
      </c>
    </row>
    <row r="24" spans="1:13" s="2" customFormat="1" ht="24">
      <c r="A24" s="22">
        <v>19</v>
      </c>
      <c r="B24" s="22" t="s">
        <v>76</v>
      </c>
      <c r="C24" s="42">
        <v>27</v>
      </c>
      <c r="D24" s="42">
        <v>22</v>
      </c>
      <c r="E24" s="11">
        <v>81.48148148148148</v>
      </c>
      <c r="F24" s="42">
        <v>10</v>
      </c>
      <c r="G24" s="59">
        <v>37.03703703703704</v>
      </c>
      <c r="H24" s="42">
        <v>9</v>
      </c>
      <c r="I24" s="43">
        <v>33.33333333333333</v>
      </c>
      <c r="J24" s="42">
        <v>3</v>
      </c>
      <c r="K24" s="43">
        <v>11.11111111111111</v>
      </c>
      <c r="L24" s="42">
        <v>5</v>
      </c>
      <c r="M24" s="11">
        <v>18.51851851851852</v>
      </c>
    </row>
    <row r="25" spans="1:13" s="2" customFormat="1" ht="36">
      <c r="A25" s="22">
        <v>20</v>
      </c>
      <c r="B25" s="22" t="s">
        <v>117</v>
      </c>
      <c r="C25" s="42">
        <v>65</v>
      </c>
      <c r="D25" s="42">
        <v>58</v>
      </c>
      <c r="E25" s="11">
        <v>89.23076923076924</v>
      </c>
      <c r="F25" s="42">
        <v>23</v>
      </c>
      <c r="G25" s="59">
        <v>35.38461538461539</v>
      </c>
      <c r="H25" s="42">
        <v>15</v>
      </c>
      <c r="I25" s="43">
        <v>23.076923076923077</v>
      </c>
      <c r="J25" s="42">
        <v>20</v>
      </c>
      <c r="K25" s="43">
        <v>30.76923076923077</v>
      </c>
      <c r="L25" s="42">
        <v>7</v>
      </c>
      <c r="M25" s="11">
        <v>10.76923076923077</v>
      </c>
    </row>
    <row r="26" spans="1:13" s="2" customFormat="1" ht="36">
      <c r="A26" s="22">
        <v>21</v>
      </c>
      <c r="B26" s="22" t="s">
        <v>88</v>
      </c>
      <c r="C26" s="42">
        <v>37</v>
      </c>
      <c r="D26" s="42">
        <v>25</v>
      </c>
      <c r="E26" s="11">
        <v>67.56756756756756</v>
      </c>
      <c r="F26" s="42">
        <v>13</v>
      </c>
      <c r="G26" s="59">
        <v>35.13513513513514</v>
      </c>
      <c r="H26" s="42">
        <v>9</v>
      </c>
      <c r="I26" s="43">
        <v>24.324324324324326</v>
      </c>
      <c r="J26" s="42">
        <v>3</v>
      </c>
      <c r="K26" s="43">
        <v>8.108108108108109</v>
      </c>
      <c r="L26" s="42">
        <v>12</v>
      </c>
      <c r="M26" s="11">
        <v>32.432432432432435</v>
      </c>
    </row>
    <row r="27" spans="1:13" s="2" customFormat="1" ht="24">
      <c r="A27" s="22">
        <v>22</v>
      </c>
      <c r="B27" s="21" t="s">
        <v>258</v>
      </c>
      <c r="C27" s="42">
        <v>60</v>
      </c>
      <c r="D27" s="42">
        <v>55</v>
      </c>
      <c r="E27" s="11">
        <v>91.66666666666666</v>
      </c>
      <c r="F27" s="42">
        <v>21</v>
      </c>
      <c r="G27" s="59">
        <v>35</v>
      </c>
      <c r="H27" s="42">
        <v>21</v>
      </c>
      <c r="I27" s="43">
        <v>35</v>
      </c>
      <c r="J27" s="42">
        <v>13</v>
      </c>
      <c r="K27" s="43">
        <v>21.666666666666668</v>
      </c>
      <c r="L27" s="42">
        <v>5</v>
      </c>
      <c r="M27" s="11">
        <v>8.333333333333332</v>
      </c>
    </row>
    <row r="28" spans="1:13" s="2" customFormat="1" ht="24">
      <c r="A28" s="22">
        <v>23</v>
      </c>
      <c r="B28" s="22" t="s">
        <v>79</v>
      </c>
      <c r="C28" s="42">
        <v>72</v>
      </c>
      <c r="D28" s="42">
        <v>63</v>
      </c>
      <c r="E28" s="11">
        <v>87.5</v>
      </c>
      <c r="F28" s="42">
        <v>25</v>
      </c>
      <c r="G28" s="59">
        <v>34.72222222222222</v>
      </c>
      <c r="H28" s="42">
        <v>12</v>
      </c>
      <c r="I28" s="43">
        <v>16.666666666666664</v>
      </c>
      <c r="J28" s="42">
        <v>26</v>
      </c>
      <c r="K28" s="43">
        <v>36.11111111111111</v>
      </c>
      <c r="L28" s="42">
        <v>9</v>
      </c>
      <c r="M28" s="11">
        <v>12.5</v>
      </c>
    </row>
    <row r="29" spans="1:13" s="2" customFormat="1" ht="24">
      <c r="A29" s="22">
        <v>24</v>
      </c>
      <c r="B29" s="22" t="s">
        <v>90</v>
      </c>
      <c r="C29" s="42">
        <v>90</v>
      </c>
      <c r="D29" s="42">
        <v>59</v>
      </c>
      <c r="E29" s="11">
        <v>65.55555555555556</v>
      </c>
      <c r="F29" s="42">
        <v>31</v>
      </c>
      <c r="G29" s="59">
        <v>34.44444444444444</v>
      </c>
      <c r="H29" s="42">
        <v>14</v>
      </c>
      <c r="I29" s="43">
        <v>15.555555555555555</v>
      </c>
      <c r="J29" s="42">
        <v>14</v>
      </c>
      <c r="K29" s="43">
        <v>15.555555555555555</v>
      </c>
      <c r="L29" s="42">
        <v>31</v>
      </c>
      <c r="M29" s="11">
        <v>34.44444444444444</v>
      </c>
    </row>
    <row r="30" spans="1:13" s="2" customFormat="1" ht="12">
      <c r="A30" s="22"/>
      <c r="B30" s="52" t="s">
        <v>260</v>
      </c>
      <c r="C30" s="42"/>
      <c r="D30" s="42"/>
      <c r="E30" s="11"/>
      <c r="F30" s="42"/>
      <c r="G30" s="59">
        <v>34</v>
      </c>
      <c r="H30" s="42"/>
      <c r="I30" s="43"/>
      <c r="J30" s="42"/>
      <c r="K30" s="43"/>
      <c r="L30" s="42"/>
      <c r="M30" s="11"/>
    </row>
    <row r="31" spans="1:13" s="2" customFormat="1" ht="24">
      <c r="A31" s="22">
        <v>25</v>
      </c>
      <c r="B31" s="22" t="s">
        <v>82</v>
      </c>
      <c r="C31" s="42">
        <v>59</v>
      </c>
      <c r="D31" s="42">
        <v>38</v>
      </c>
      <c r="E31" s="11">
        <v>64.40677966101694</v>
      </c>
      <c r="F31" s="42">
        <v>20</v>
      </c>
      <c r="G31" s="59">
        <v>33.89830508474576</v>
      </c>
      <c r="H31" s="42">
        <v>13</v>
      </c>
      <c r="I31" s="43">
        <v>22.033898305084744</v>
      </c>
      <c r="J31" s="42">
        <v>5</v>
      </c>
      <c r="K31" s="43">
        <v>8.47457627118644</v>
      </c>
      <c r="L31" s="42">
        <v>21</v>
      </c>
      <c r="M31" s="11">
        <v>35.59322033898305</v>
      </c>
    </row>
    <row r="32" spans="1:13" s="2" customFormat="1" ht="24">
      <c r="A32" s="22">
        <v>26</v>
      </c>
      <c r="B32" s="21" t="s">
        <v>296</v>
      </c>
      <c r="C32" s="42">
        <v>69</v>
      </c>
      <c r="D32" s="42">
        <v>61</v>
      </c>
      <c r="E32" s="11">
        <v>88.40579710144928</v>
      </c>
      <c r="F32" s="42">
        <v>23</v>
      </c>
      <c r="G32" s="59">
        <v>33.33333333333333</v>
      </c>
      <c r="H32" s="42">
        <v>26</v>
      </c>
      <c r="I32" s="43">
        <v>37.68115942028986</v>
      </c>
      <c r="J32" s="42">
        <v>12</v>
      </c>
      <c r="K32" s="43">
        <v>17.391304347826086</v>
      </c>
      <c r="L32" s="42">
        <v>8</v>
      </c>
      <c r="M32" s="11">
        <v>11.594202898550725</v>
      </c>
    </row>
    <row r="33" spans="1:13" s="2" customFormat="1" ht="24">
      <c r="A33" s="22">
        <v>27</v>
      </c>
      <c r="B33" s="22" t="s">
        <v>51</v>
      </c>
      <c r="C33" s="42">
        <v>46</v>
      </c>
      <c r="D33" s="42">
        <v>40</v>
      </c>
      <c r="E33" s="11">
        <v>86.95652173913044</v>
      </c>
      <c r="F33" s="42">
        <v>15</v>
      </c>
      <c r="G33" s="59">
        <v>32.608695652173914</v>
      </c>
      <c r="H33" s="42">
        <v>14</v>
      </c>
      <c r="I33" s="43">
        <v>30.434782608695656</v>
      </c>
      <c r="J33" s="42">
        <v>11</v>
      </c>
      <c r="K33" s="43">
        <v>23.91304347826087</v>
      </c>
      <c r="L33" s="42">
        <v>2</v>
      </c>
      <c r="M33" s="11">
        <v>4.3478260869565215</v>
      </c>
    </row>
    <row r="34" spans="1:13" s="2" customFormat="1" ht="24">
      <c r="A34" s="22">
        <v>28</v>
      </c>
      <c r="B34" s="22" t="s">
        <v>97</v>
      </c>
      <c r="C34" s="42">
        <v>34</v>
      </c>
      <c r="D34" s="42">
        <v>26</v>
      </c>
      <c r="E34" s="11">
        <v>76.47058823529412</v>
      </c>
      <c r="F34" s="42">
        <v>11</v>
      </c>
      <c r="G34" s="59">
        <v>32.35294117647059</v>
      </c>
      <c r="H34" s="42">
        <v>14</v>
      </c>
      <c r="I34" s="43">
        <v>41.17647058823529</v>
      </c>
      <c r="J34" s="42">
        <v>1</v>
      </c>
      <c r="K34" s="43">
        <v>2.941176470588235</v>
      </c>
      <c r="L34" s="42">
        <v>8</v>
      </c>
      <c r="M34" s="11">
        <v>23.52941176470588</v>
      </c>
    </row>
    <row r="35" spans="1:13" s="2" customFormat="1" ht="24">
      <c r="A35" s="22">
        <v>29</v>
      </c>
      <c r="B35" s="22" t="s">
        <v>69</v>
      </c>
      <c r="C35" s="42">
        <v>50</v>
      </c>
      <c r="D35" s="42">
        <v>38</v>
      </c>
      <c r="E35" s="11">
        <v>76</v>
      </c>
      <c r="F35" s="42">
        <v>16</v>
      </c>
      <c r="G35" s="59">
        <v>32</v>
      </c>
      <c r="H35" s="42">
        <v>14</v>
      </c>
      <c r="I35" s="43">
        <v>28</v>
      </c>
      <c r="J35" s="42">
        <v>8</v>
      </c>
      <c r="K35" s="43">
        <v>16</v>
      </c>
      <c r="L35" s="42">
        <v>12</v>
      </c>
      <c r="M35" s="11">
        <v>24</v>
      </c>
    </row>
    <row r="36" spans="1:13" s="2" customFormat="1" ht="24">
      <c r="A36" s="22">
        <v>30</v>
      </c>
      <c r="B36" s="22" t="s">
        <v>67</v>
      </c>
      <c r="C36" s="42">
        <v>61</v>
      </c>
      <c r="D36" s="42">
        <v>60</v>
      </c>
      <c r="E36" s="11">
        <v>98.36065573770492</v>
      </c>
      <c r="F36" s="42">
        <v>19</v>
      </c>
      <c r="G36" s="59">
        <v>31.147540983606557</v>
      </c>
      <c r="H36" s="42">
        <v>17</v>
      </c>
      <c r="I36" s="43">
        <v>27.86885245901639</v>
      </c>
      <c r="J36" s="42">
        <v>24</v>
      </c>
      <c r="K36" s="43">
        <v>39.34426229508197</v>
      </c>
      <c r="L36" s="42">
        <v>1</v>
      </c>
      <c r="M36" s="11">
        <v>1.639344262295082</v>
      </c>
    </row>
    <row r="37" spans="1:13" s="2" customFormat="1" ht="24">
      <c r="A37" s="22">
        <v>31</v>
      </c>
      <c r="B37" s="22" t="s">
        <v>94</v>
      </c>
      <c r="C37" s="42">
        <v>26</v>
      </c>
      <c r="D37" s="42">
        <v>21</v>
      </c>
      <c r="E37" s="11">
        <v>80.76923076923077</v>
      </c>
      <c r="F37" s="42">
        <v>8</v>
      </c>
      <c r="G37" s="59">
        <v>30.76923076923077</v>
      </c>
      <c r="H37" s="42">
        <v>7</v>
      </c>
      <c r="I37" s="43">
        <v>26.923076923076923</v>
      </c>
      <c r="J37" s="42">
        <v>6</v>
      </c>
      <c r="K37" s="43">
        <v>23.076923076923077</v>
      </c>
      <c r="L37" s="42">
        <v>5</v>
      </c>
      <c r="M37" s="11">
        <v>19.230769230769234</v>
      </c>
    </row>
    <row r="38" spans="1:13" s="2" customFormat="1" ht="24">
      <c r="A38" s="22">
        <v>32</v>
      </c>
      <c r="B38" s="22" t="s">
        <v>256</v>
      </c>
      <c r="C38" s="42">
        <v>72</v>
      </c>
      <c r="D38" s="42">
        <v>67</v>
      </c>
      <c r="E38" s="11">
        <v>93.05555555555556</v>
      </c>
      <c r="F38" s="42">
        <v>22</v>
      </c>
      <c r="G38" s="59">
        <v>30.555555555555557</v>
      </c>
      <c r="H38" s="42">
        <v>23</v>
      </c>
      <c r="I38" s="43">
        <v>31.944444444444443</v>
      </c>
      <c r="J38" s="42">
        <v>22</v>
      </c>
      <c r="K38" s="43">
        <v>30.555555555555557</v>
      </c>
      <c r="L38" s="42">
        <v>5</v>
      </c>
      <c r="M38" s="11">
        <v>6.944444444444445</v>
      </c>
    </row>
    <row r="39" spans="1:13" s="2" customFormat="1" ht="24">
      <c r="A39" s="22">
        <v>33</v>
      </c>
      <c r="B39" s="22" t="s">
        <v>100</v>
      </c>
      <c r="C39" s="42">
        <v>23</v>
      </c>
      <c r="D39" s="42">
        <v>15</v>
      </c>
      <c r="E39" s="11">
        <v>65.21739130434783</v>
      </c>
      <c r="F39" s="42">
        <v>7</v>
      </c>
      <c r="G39" s="59">
        <v>30.434782608695656</v>
      </c>
      <c r="H39" s="42">
        <v>7</v>
      </c>
      <c r="I39" s="43">
        <v>30.434782608695656</v>
      </c>
      <c r="J39" s="42">
        <v>1</v>
      </c>
      <c r="K39" s="43">
        <v>4.3478260869565215</v>
      </c>
      <c r="L39" s="42">
        <v>8</v>
      </c>
      <c r="M39" s="11">
        <v>34.78260869565217</v>
      </c>
    </row>
    <row r="40" spans="1:13" s="2" customFormat="1" ht="24">
      <c r="A40" s="22">
        <v>34</v>
      </c>
      <c r="B40" s="21" t="s">
        <v>65</v>
      </c>
      <c r="C40" s="42">
        <v>30</v>
      </c>
      <c r="D40" s="42">
        <v>26</v>
      </c>
      <c r="E40" s="11">
        <v>86.66666666666667</v>
      </c>
      <c r="F40" s="42">
        <v>9</v>
      </c>
      <c r="G40" s="59">
        <v>30</v>
      </c>
      <c r="H40" s="42">
        <v>3</v>
      </c>
      <c r="I40" s="43">
        <v>10</v>
      </c>
      <c r="J40" s="42">
        <v>14</v>
      </c>
      <c r="K40" s="43">
        <v>46.666666666666664</v>
      </c>
      <c r="L40" s="42">
        <v>0</v>
      </c>
      <c r="M40" s="11">
        <v>0</v>
      </c>
    </row>
    <row r="41" spans="1:13" s="2" customFormat="1" ht="24">
      <c r="A41" s="22">
        <v>35</v>
      </c>
      <c r="B41" s="22" t="s">
        <v>91</v>
      </c>
      <c r="C41" s="42">
        <v>30</v>
      </c>
      <c r="D41" s="42">
        <v>28</v>
      </c>
      <c r="E41" s="11">
        <v>93.33333333333333</v>
      </c>
      <c r="F41" s="42">
        <v>9</v>
      </c>
      <c r="G41" s="59">
        <v>30</v>
      </c>
      <c r="H41" s="42">
        <v>14</v>
      </c>
      <c r="I41" s="43">
        <v>46.666666666666664</v>
      </c>
      <c r="J41" s="42">
        <v>5</v>
      </c>
      <c r="K41" s="43">
        <v>16.666666666666664</v>
      </c>
      <c r="L41" s="42">
        <v>2</v>
      </c>
      <c r="M41" s="11">
        <v>6.666666666666667</v>
      </c>
    </row>
    <row r="42" spans="1:13" s="24" customFormat="1" ht="24">
      <c r="A42" s="22">
        <v>36</v>
      </c>
      <c r="B42" s="22" t="s">
        <v>59</v>
      </c>
      <c r="C42" s="42">
        <v>47</v>
      </c>
      <c r="D42" s="42">
        <v>38</v>
      </c>
      <c r="E42" s="11">
        <v>80.85106382978722</v>
      </c>
      <c r="F42" s="42">
        <v>14</v>
      </c>
      <c r="G42" s="59">
        <v>29.78723404255319</v>
      </c>
      <c r="H42" s="42">
        <v>14</v>
      </c>
      <c r="I42" s="43">
        <v>29.78723404255319</v>
      </c>
      <c r="J42" s="42">
        <v>10</v>
      </c>
      <c r="K42" s="43">
        <v>21.27659574468085</v>
      </c>
      <c r="L42" s="42">
        <v>9</v>
      </c>
      <c r="M42" s="11">
        <v>19.148936170212767</v>
      </c>
    </row>
    <row r="43" spans="1:13" s="2" customFormat="1" ht="24">
      <c r="A43" s="22">
        <v>37</v>
      </c>
      <c r="B43" s="22" t="s">
        <v>68</v>
      </c>
      <c r="C43" s="42">
        <v>61</v>
      </c>
      <c r="D43" s="42">
        <v>53</v>
      </c>
      <c r="E43" s="11">
        <v>86.88524590163934</v>
      </c>
      <c r="F43" s="42">
        <v>18</v>
      </c>
      <c r="G43" s="59">
        <v>29.508196721311474</v>
      </c>
      <c r="H43" s="42">
        <v>21</v>
      </c>
      <c r="I43" s="43">
        <v>34.42622950819672</v>
      </c>
      <c r="J43" s="42">
        <v>14</v>
      </c>
      <c r="K43" s="43">
        <v>22.950819672131146</v>
      </c>
      <c r="L43" s="42">
        <v>8</v>
      </c>
      <c r="M43" s="11">
        <v>13.114754098360656</v>
      </c>
    </row>
    <row r="44" spans="1:13" s="2" customFormat="1" ht="24">
      <c r="A44" s="22">
        <v>38</v>
      </c>
      <c r="B44" s="22" t="s">
        <v>61</v>
      </c>
      <c r="C44" s="42">
        <v>28</v>
      </c>
      <c r="D44" s="42">
        <v>21</v>
      </c>
      <c r="E44" s="11">
        <v>75</v>
      </c>
      <c r="F44" s="42">
        <v>8</v>
      </c>
      <c r="G44" s="59">
        <v>28.57142857142857</v>
      </c>
      <c r="H44" s="42">
        <v>10</v>
      </c>
      <c r="I44" s="43">
        <v>35.714285714285715</v>
      </c>
      <c r="J44" s="42">
        <v>3</v>
      </c>
      <c r="K44" s="43">
        <v>10.714285714285714</v>
      </c>
      <c r="L44" s="42">
        <v>7</v>
      </c>
      <c r="M44" s="11">
        <v>25</v>
      </c>
    </row>
    <row r="45" spans="1:13" s="2" customFormat="1" ht="36">
      <c r="A45" s="22">
        <v>39</v>
      </c>
      <c r="B45" s="22" t="s">
        <v>86</v>
      </c>
      <c r="C45" s="42">
        <v>42</v>
      </c>
      <c r="D45" s="42">
        <v>30</v>
      </c>
      <c r="E45" s="11">
        <v>71.42857142857143</v>
      </c>
      <c r="F45" s="42">
        <v>12</v>
      </c>
      <c r="G45" s="59">
        <v>28.57142857142857</v>
      </c>
      <c r="H45" s="42">
        <v>14</v>
      </c>
      <c r="I45" s="43">
        <v>33.33333333333333</v>
      </c>
      <c r="J45" s="42">
        <v>4</v>
      </c>
      <c r="K45" s="43">
        <v>9.523809523809524</v>
      </c>
      <c r="L45" s="42">
        <v>12</v>
      </c>
      <c r="M45" s="11">
        <v>28.57142857142857</v>
      </c>
    </row>
    <row r="46" spans="1:13" s="2" customFormat="1" ht="24">
      <c r="A46" s="22">
        <v>40</v>
      </c>
      <c r="B46" s="22" t="s">
        <v>81</v>
      </c>
      <c r="C46" s="42">
        <v>115</v>
      </c>
      <c r="D46" s="42">
        <v>82</v>
      </c>
      <c r="E46" s="11">
        <v>71.30434782608695</v>
      </c>
      <c r="F46" s="42">
        <v>31</v>
      </c>
      <c r="G46" s="59">
        <v>26.956521739130434</v>
      </c>
      <c r="H46" s="42">
        <v>36</v>
      </c>
      <c r="I46" s="43">
        <v>31.30434782608696</v>
      </c>
      <c r="J46" s="42">
        <v>15</v>
      </c>
      <c r="K46" s="43">
        <v>13.043478260869565</v>
      </c>
      <c r="L46" s="42">
        <v>29</v>
      </c>
      <c r="M46" s="11">
        <v>25.217391304347824</v>
      </c>
    </row>
    <row r="47" spans="1:13" s="2" customFormat="1" ht="24">
      <c r="A47" s="22">
        <v>41</v>
      </c>
      <c r="B47" s="22" t="s">
        <v>98</v>
      </c>
      <c r="C47" s="42">
        <v>34</v>
      </c>
      <c r="D47" s="42">
        <v>28</v>
      </c>
      <c r="E47" s="11">
        <v>82.35294117647058</v>
      </c>
      <c r="F47" s="42">
        <v>9</v>
      </c>
      <c r="G47" s="59">
        <v>26.47058823529412</v>
      </c>
      <c r="H47" s="42">
        <v>14</v>
      </c>
      <c r="I47" s="43">
        <v>41.17647058823529</v>
      </c>
      <c r="J47" s="42">
        <v>5</v>
      </c>
      <c r="K47" s="43">
        <v>14.705882352941178</v>
      </c>
      <c r="L47" s="42">
        <v>6</v>
      </c>
      <c r="M47" s="11">
        <v>17.647058823529413</v>
      </c>
    </row>
    <row r="48" spans="1:13" s="2" customFormat="1" ht="24">
      <c r="A48" s="22">
        <v>42</v>
      </c>
      <c r="B48" s="22" t="s">
        <v>295</v>
      </c>
      <c r="C48" s="42">
        <v>70</v>
      </c>
      <c r="D48" s="42">
        <v>58</v>
      </c>
      <c r="E48" s="11">
        <v>82.85714285714286</v>
      </c>
      <c r="F48" s="42">
        <v>18</v>
      </c>
      <c r="G48" s="59">
        <v>25.71428571428571</v>
      </c>
      <c r="H48" s="42">
        <v>25</v>
      </c>
      <c r="I48" s="43">
        <v>35.714285714285715</v>
      </c>
      <c r="J48" s="42">
        <v>15</v>
      </c>
      <c r="K48" s="43">
        <v>21.428571428571427</v>
      </c>
      <c r="L48" s="42">
        <v>12</v>
      </c>
      <c r="M48" s="11">
        <v>17.142857142857142</v>
      </c>
    </row>
    <row r="49" spans="1:13" s="24" customFormat="1" ht="24">
      <c r="A49" s="22">
        <v>43</v>
      </c>
      <c r="B49" s="22" t="s">
        <v>92</v>
      </c>
      <c r="C49" s="42">
        <v>35</v>
      </c>
      <c r="D49" s="42">
        <v>24</v>
      </c>
      <c r="E49" s="11">
        <v>68.57142857142857</v>
      </c>
      <c r="F49" s="42">
        <v>9</v>
      </c>
      <c r="G49" s="59">
        <v>25.71428571428571</v>
      </c>
      <c r="H49" s="42">
        <v>11</v>
      </c>
      <c r="I49" s="43">
        <v>31.428571428571427</v>
      </c>
      <c r="J49" s="42">
        <v>4</v>
      </c>
      <c r="K49" s="43">
        <v>11.428571428571429</v>
      </c>
      <c r="L49" s="42">
        <v>11</v>
      </c>
      <c r="M49" s="11">
        <v>31.428571428571427</v>
      </c>
    </row>
    <row r="50" spans="1:13" s="24" customFormat="1" ht="12">
      <c r="A50" s="22">
        <v>44</v>
      </c>
      <c r="B50" s="21" t="s">
        <v>62</v>
      </c>
      <c r="C50" s="42">
        <v>79</v>
      </c>
      <c r="D50" s="42">
        <v>59</v>
      </c>
      <c r="E50" s="11">
        <v>74.68354430379746</v>
      </c>
      <c r="F50" s="42">
        <v>19</v>
      </c>
      <c r="G50" s="59">
        <v>24.050632911392405</v>
      </c>
      <c r="H50" s="42">
        <v>26</v>
      </c>
      <c r="I50" s="43">
        <v>32.91139240506329</v>
      </c>
      <c r="J50" s="42">
        <v>14</v>
      </c>
      <c r="K50" s="43">
        <v>17.72151898734177</v>
      </c>
      <c r="L50" s="42">
        <v>20</v>
      </c>
      <c r="M50" s="11">
        <v>25.31645569620253</v>
      </c>
    </row>
    <row r="51" spans="1:13" s="2" customFormat="1" ht="24">
      <c r="A51" s="22">
        <v>45</v>
      </c>
      <c r="B51" s="22" t="s">
        <v>63</v>
      </c>
      <c r="C51" s="42">
        <v>25</v>
      </c>
      <c r="D51" s="42">
        <v>19</v>
      </c>
      <c r="E51" s="11">
        <v>76</v>
      </c>
      <c r="F51" s="42">
        <v>6</v>
      </c>
      <c r="G51" s="59">
        <v>24</v>
      </c>
      <c r="H51" s="42">
        <v>6</v>
      </c>
      <c r="I51" s="43">
        <v>24</v>
      </c>
      <c r="J51" s="42">
        <v>7</v>
      </c>
      <c r="K51" s="43">
        <v>28</v>
      </c>
      <c r="L51" s="42">
        <v>6</v>
      </c>
      <c r="M51" s="11">
        <v>24</v>
      </c>
    </row>
    <row r="52" spans="1:13" s="2" customFormat="1" ht="24">
      <c r="A52" s="22">
        <v>46</v>
      </c>
      <c r="B52" s="22" t="s">
        <v>85</v>
      </c>
      <c r="C52" s="42">
        <v>83</v>
      </c>
      <c r="D52" s="42">
        <v>66</v>
      </c>
      <c r="E52" s="11">
        <v>79.51807228915662</v>
      </c>
      <c r="F52" s="42">
        <v>18</v>
      </c>
      <c r="G52" s="59">
        <v>21.686746987951807</v>
      </c>
      <c r="H52" s="42">
        <v>26</v>
      </c>
      <c r="I52" s="43">
        <v>31.32530120481928</v>
      </c>
      <c r="J52" s="42">
        <v>22</v>
      </c>
      <c r="K52" s="43">
        <v>26.506024096385545</v>
      </c>
      <c r="L52" s="42">
        <v>17</v>
      </c>
      <c r="M52" s="11">
        <v>20.481927710843372</v>
      </c>
    </row>
    <row r="53" spans="1:13" s="2" customFormat="1" ht="24">
      <c r="A53" s="22">
        <v>47</v>
      </c>
      <c r="B53" s="21" t="s">
        <v>58</v>
      </c>
      <c r="C53" s="42">
        <v>52</v>
      </c>
      <c r="D53" s="42">
        <v>35</v>
      </c>
      <c r="E53" s="11">
        <v>67.3076923076923</v>
      </c>
      <c r="F53" s="42">
        <v>11</v>
      </c>
      <c r="G53" s="59">
        <v>21.153846153846153</v>
      </c>
      <c r="H53" s="42">
        <v>16</v>
      </c>
      <c r="I53" s="43">
        <v>30.76923076923077</v>
      </c>
      <c r="J53" s="42">
        <v>8</v>
      </c>
      <c r="K53" s="43">
        <v>15.384615384615385</v>
      </c>
      <c r="L53" s="42">
        <v>17</v>
      </c>
      <c r="M53" s="11">
        <v>32.69230769230769</v>
      </c>
    </row>
    <row r="54" spans="1:13" s="2" customFormat="1" ht="36">
      <c r="A54" s="22">
        <v>48</v>
      </c>
      <c r="B54" s="22" t="s">
        <v>96</v>
      </c>
      <c r="C54" s="42">
        <v>63</v>
      </c>
      <c r="D54" s="42">
        <v>48</v>
      </c>
      <c r="E54" s="11">
        <v>76.19047619047619</v>
      </c>
      <c r="F54" s="42">
        <v>13</v>
      </c>
      <c r="G54" s="59">
        <v>20.634920634920633</v>
      </c>
      <c r="H54" s="42">
        <v>24</v>
      </c>
      <c r="I54" s="43">
        <v>38.095238095238095</v>
      </c>
      <c r="J54" s="42">
        <v>11</v>
      </c>
      <c r="K54" s="43">
        <v>17.46031746031746</v>
      </c>
      <c r="L54" s="42">
        <v>15</v>
      </c>
      <c r="M54" s="11">
        <v>23.809523809523807</v>
      </c>
    </row>
    <row r="55" spans="1:13" s="2" customFormat="1" ht="24">
      <c r="A55" s="22">
        <v>49</v>
      </c>
      <c r="B55" s="21" t="s">
        <v>50</v>
      </c>
      <c r="C55" s="42">
        <v>44</v>
      </c>
      <c r="D55" s="42">
        <v>28</v>
      </c>
      <c r="E55" s="11">
        <v>63.63636363636363</v>
      </c>
      <c r="F55" s="42">
        <v>9</v>
      </c>
      <c r="G55" s="59">
        <v>20.454545454545457</v>
      </c>
      <c r="H55" s="42">
        <v>12</v>
      </c>
      <c r="I55" s="43">
        <v>27.27272727272727</v>
      </c>
      <c r="J55" s="42">
        <v>7</v>
      </c>
      <c r="K55" s="43">
        <v>15.909090909090908</v>
      </c>
      <c r="L55" s="42">
        <v>16</v>
      </c>
      <c r="M55" s="11">
        <v>36.36363636363637</v>
      </c>
    </row>
    <row r="56" spans="1:13" s="2" customFormat="1" ht="24">
      <c r="A56" s="22">
        <v>50</v>
      </c>
      <c r="B56" s="21" t="s">
        <v>70</v>
      </c>
      <c r="C56" s="42">
        <v>65</v>
      </c>
      <c r="D56" s="42">
        <v>44</v>
      </c>
      <c r="E56" s="11">
        <v>67.6923076923077</v>
      </c>
      <c r="F56" s="42">
        <v>13</v>
      </c>
      <c r="G56" s="59">
        <v>20</v>
      </c>
      <c r="H56" s="42">
        <v>15</v>
      </c>
      <c r="I56" s="43">
        <v>23.076923076923077</v>
      </c>
      <c r="J56" s="42">
        <v>16</v>
      </c>
      <c r="K56" s="43">
        <v>24.615384615384617</v>
      </c>
      <c r="L56" s="42">
        <v>21</v>
      </c>
      <c r="M56" s="11">
        <v>32.30769230769231</v>
      </c>
    </row>
    <row r="57" spans="1:13" s="2" customFormat="1" ht="25.5" customHeight="1">
      <c r="A57" s="22">
        <v>51</v>
      </c>
      <c r="B57" s="21" t="s">
        <v>293</v>
      </c>
      <c r="C57" s="42">
        <v>69</v>
      </c>
      <c r="D57" s="42">
        <v>59</v>
      </c>
      <c r="E57" s="11">
        <v>85.5072463768116</v>
      </c>
      <c r="F57" s="42">
        <v>13</v>
      </c>
      <c r="G57" s="59">
        <v>18.84057971014493</v>
      </c>
      <c r="H57" s="42">
        <v>23</v>
      </c>
      <c r="I57" s="43">
        <v>33.33333333333333</v>
      </c>
      <c r="J57" s="42">
        <v>23</v>
      </c>
      <c r="K57" s="43">
        <v>33.33333333333333</v>
      </c>
      <c r="L57" s="42">
        <v>2</v>
      </c>
      <c r="M57" s="11">
        <v>2.898550724637681</v>
      </c>
    </row>
    <row r="58" spans="1:13" s="2" customFormat="1" ht="24">
      <c r="A58" s="22">
        <v>52</v>
      </c>
      <c r="B58" s="22" t="s">
        <v>95</v>
      </c>
      <c r="C58" s="42">
        <v>31</v>
      </c>
      <c r="D58" s="42">
        <v>27</v>
      </c>
      <c r="E58" s="11">
        <v>87.09677419354838</v>
      </c>
      <c r="F58" s="42">
        <v>5</v>
      </c>
      <c r="G58" s="59">
        <v>16.129032258064516</v>
      </c>
      <c r="H58" s="42">
        <v>18</v>
      </c>
      <c r="I58" s="43">
        <v>58.06451612903226</v>
      </c>
      <c r="J58" s="42">
        <v>4</v>
      </c>
      <c r="K58" s="43">
        <v>12.903225806451612</v>
      </c>
      <c r="L58" s="42">
        <v>4</v>
      </c>
      <c r="M58" s="11">
        <v>12.903225806451612</v>
      </c>
    </row>
    <row r="59" spans="1:13" s="2" customFormat="1" ht="27" customHeight="1">
      <c r="A59" s="22">
        <v>53</v>
      </c>
      <c r="B59" s="21" t="s">
        <v>87</v>
      </c>
      <c r="C59" s="42">
        <v>35</v>
      </c>
      <c r="D59" s="42">
        <v>23</v>
      </c>
      <c r="E59" s="11">
        <v>65.71428571428571</v>
      </c>
      <c r="F59" s="42">
        <v>5</v>
      </c>
      <c r="G59" s="59">
        <v>14.285714285714285</v>
      </c>
      <c r="H59" s="42">
        <v>2</v>
      </c>
      <c r="I59" s="43">
        <v>5.714285714285714</v>
      </c>
      <c r="J59" s="42">
        <v>16</v>
      </c>
      <c r="K59" s="43">
        <v>45.714285714285715</v>
      </c>
      <c r="L59" s="42">
        <v>12</v>
      </c>
      <c r="M59" s="11">
        <v>34.285714285714285</v>
      </c>
    </row>
    <row r="60" spans="1:13" s="2" customFormat="1" ht="36">
      <c r="A60" s="22">
        <v>54</v>
      </c>
      <c r="B60" s="22" t="s">
        <v>99</v>
      </c>
      <c r="C60" s="42">
        <v>39</v>
      </c>
      <c r="D60" s="42">
        <v>29</v>
      </c>
      <c r="E60" s="11">
        <v>74.35897435897436</v>
      </c>
      <c r="F60" s="42">
        <v>5</v>
      </c>
      <c r="G60" s="59">
        <v>12.82051282051282</v>
      </c>
      <c r="H60" s="42">
        <v>11</v>
      </c>
      <c r="I60" s="43">
        <v>28.205128205128204</v>
      </c>
      <c r="J60" s="42">
        <v>13</v>
      </c>
      <c r="K60" s="43">
        <v>33.33333333333333</v>
      </c>
      <c r="L60" s="42">
        <v>10</v>
      </c>
      <c r="M60" s="11">
        <v>25.64102564102564</v>
      </c>
    </row>
    <row r="61" spans="1:13" s="2" customFormat="1" ht="24">
      <c r="A61" s="22">
        <v>55</v>
      </c>
      <c r="B61" s="21" t="s">
        <v>66</v>
      </c>
      <c r="C61" s="42">
        <v>26</v>
      </c>
      <c r="D61" s="42">
        <v>17</v>
      </c>
      <c r="E61" s="11">
        <v>65.38461538461539</v>
      </c>
      <c r="F61" s="42">
        <v>3</v>
      </c>
      <c r="G61" s="59">
        <v>11.538461538461538</v>
      </c>
      <c r="H61" s="42">
        <v>12</v>
      </c>
      <c r="I61" s="43">
        <v>46.15384615384615</v>
      </c>
      <c r="J61" s="42">
        <v>2</v>
      </c>
      <c r="K61" s="43">
        <v>7.6923076923076925</v>
      </c>
      <c r="L61" s="42">
        <v>9</v>
      </c>
      <c r="M61" s="11">
        <v>34.61538461538461</v>
      </c>
    </row>
    <row r="62" spans="1:13" s="2" customFormat="1" ht="27" customHeight="1">
      <c r="A62" s="22">
        <v>56</v>
      </c>
      <c r="B62" s="22" t="s">
        <v>257</v>
      </c>
      <c r="C62" s="42">
        <v>34</v>
      </c>
      <c r="D62" s="42">
        <v>34</v>
      </c>
      <c r="E62" s="11">
        <v>100</v>
      </c>
      <c r="F62" s="42">
        <v>3</v>
      </c>
      <c r="G62" s="59">
        <v>8.823529411764707</v>
      </c>
      <c r="H62" s="42">
        <v>11</v>
      </c>
      <c r="I62" s="43">
        <v>32.35294117647059</v>
      </c>
      <c r="J62" s="42">
        <v>20</v>
      </c>
      <c r="K62" s="43">
        <v>58.82352941176471</v>
      </c>
      <c r="L62" s="42">
        <v>0</v>
      </c>
      <c r="M62" s="11">
        <v>0</v>
      </c>
    </row>
    <row r="63" spans="1:13" s="2" customFormat="1" ht="24">
      <c r="A63" s="22">
        <v>57</v>
      </c>
      <c r="B63" s="22" t="s">
        <v>53</v>
      </c>
      <c r="C63" s="42">
        <v>27</v>
      </c>
      <c r="D63" s="42">
        <v>20</v>
      </c>
      <c r="E63" s="11">
        <v>74.07407407407408</v>
      </c>
      <c r="F63" s="42">
        <v>1</v>
      </c>
      <c r="G63" s="59">
        <v>3.7037037037037033</v>
      </c>
      <c r="H63" s="42">
        <v>12</v>
      </c>
      <c r="I63" s="43">
        <v>44.44444444444444</v>
      </c>
      <c r="J63" s="42">
        <v>7</v>
      </c>
      <c r="K63" s="43">
        <v>25.925925925925924</v>
      </c>
      <c r="L63" s="42">
        <v>7</v>
      </c>
      <c r="M63" s="11">
        <v>25.925925925925924</v>
      </c>
    </row>
    <row r="64" spans="1:13" s="2" customFormat="1" ht="26.25" customHeight="1">
      <c r="A64" s="22">
        <v>58</v>
      </c>
      <c r="B64" s="21" t="s">
        <v>64</v>
      </c>
      <c r="C64" s="42">
        <v>28</v>
      </c>
      <c r="D64" s="42">
        <v>19</v>
      </c>
      <c r="E64" s="11">
        <v>67.85714285714286</v>
      </c>
      <c r="F64" s="42">
        <v>1</v>
      </c>
      <c r="G64" s="59">
        <v>3.571428571428571</v>
      </c>
      <c r="H64" s="42">
        <v>10</v>
      </c>
      <c r="I64" s="43">
        <v>35.714285714285715</v>
      </c>
      <c r="J64" s="42">
        <v>8</v>
      </c>
      <c r="K64" s="43">
        <v>28.57142857142857</v>
      </c>
      <c r="L64" s="42">
        <v>9</v>
      </c>
      <c r="M64" s="11">
        <v>32.142857142857146</v>
      </c>
    </row>
    <row r="65" spans="1:13" s="2" customFormat="1" ht="12">
      <c r="A65" s="165" t="s">
        <v>106</v>
      </c>
      <c r="B65" s="165"/>
      <c r="C65" s="23">
        <f>SUM(C6:C64)</f>
        <v>3060</v>
      </c>
      <c r="D65" s="23">
        <f>SUM(D6:D64)</f>
        <v>2489</v>
      </c>
      <c r="E65" s="13">
        <f>D65/C65*100</f>
        <v>81.33986928104575</v>
      </c>
      <c r="F65" s="23">
        <f>SUM(F6:F64)</f>
        <v>1040</v>
      </c>
      <c r="G65" s="13">
        <f>F65/C65*100</f>
        <v>33.98692810457516</v>
      </c>
      <c r="H65" s="23">
        <f>SUM(H6:H64)</f>
        <v>833</v>
      </c>
      <c r="I65" s="19">
        <f>H65/C65*100</f>
        <v>27.22222222222222</v>
      </c>
      <c r="J65" s="23">
        <f>SUM(J6:J64)</f>
        <v>616</v>
      </c>
      <c r="K65" s="19">
        <f>J65/C65*100</f>
        <v>20.130718954248366</v>
      </c>
      <c r="L65" s="23">
        <f>SUM(L6:L64)</f>
        <v>551</v>
      </c>
      <c r="M65" s="13">
        <f>L65/C65*100</f>
        <v>18.00653594771242</v>
      </c>
    </row>
    <row r="66" spans="1:13" s="2" customFormat="1" ht="1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s="2" customFormat="1" ht="1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="2" customFormat="1" ht="10.5"/>
    <row r="69" s="2" customFormat="1" ht="10.5"/>
    <row r="70" s="2" customFormat="1" ht="10.5"/>
    <row r="71" s="2" customFormat="1" ht="10.5"/>
    <row r="72" s="2" customFormat="1" ht="10.5"/>
    <row r="73" s="2" customFormat="1" ht="10.5"/>
    <row r="74" s="2" customFormat="1" ht="10.5"/>
    <row r="75" s="2" customFormat="1" ht="10.5"/>
  </sheetData>
  <sheetProtection/>
  <autoFilter ref="A5:M5"/>
  <mergeCells count="11">
    <mergeCell ref="A65:B65"/>
    <mergeCell ref="F2:K2"/>
    <mergeCell ref="L2:M3"/>
    <mergeCell ref="F3:G3"/>
    <mergeCell ref="A1:M1"/>
    <mergeCell ref="A2:A4"/>
    <mergeCell ref="B2:B4"/>
    <mergeCell ref="C2:C4"/>
    <mergeCell ref="D2:E3"/>
    <mergeCell ref="H3:I3"/>
    <mergeCell ref="J3: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M20"/>
  <sheetViews>
    <sheetView zoomScalePageLayoutView="0" workbookViewId="0" topLeftCell="A4">
      <selection activeCell="H34" sqref="H34"/>
    </sheetView>
  </sheetViews>
  <sheetFormatPr defaultColWidth="9.140625" defaultRowHeight="12.75"/>
  <cols>
    <col min="1" max="1" width="3.8515625" style="3" customWidth="1"/>
    <col min="2" max="2" width="35.28125" style="3" customWidth="1"/>
    <col min="3" max="3" width="8.00390625" style="3" customWidth="1"/>
    <col min="4" max="4" width="4.7109375" style="3" customWidth="1"/>
    <col min="5" max="5" width="5.8515625" style="3" customWidth="1"/>
    <col min="6" max="6" width="4.421875" style="3" customWidth="1"/>
    <col min="7" max="7" width="4.140625" style="3" customWidth="1"/>
    <col min="8" max="8" width="4.00390625" style="3" customWidth="1"/>
    <col min="9" max="9" width="5.140625" style="3" customWidth="1"/>
    <col min="10" max="10" width="3.8515625" style="3" customWidth="1"/>
    <col min="11" max="11" width="4.421875" style="3" customWidth="1"/>
    <col min="12" max="12" width="5.8515625" style="3" customWidth="1"/>
    <col min="13" max="13" width="5.421875" style="3" customWidth="1"/>
    <col min="14" max="16384" width="9.140625" style="3" customWidth="1"/>
  </cols>
  <sheetData>
    <row r="1" spans="1:13" s="1" customFormat="1" ht="59.25" customHeight="1">
      <c r="A1" s="170" t="s">
        <v>275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s="2" customFormat="1" ht="36" customHeight="1">
      <c r="A2" s="172" t="s">
        <v>0</v>
      </c>
      <c r="B2" s="172" t="s">
        <v>121</v>
      </c>
      <c r="C2" s="172" t="s">
        <v>109</v>
      </c>
      <c r="D2" s="179" t="s">
        <v>110</v>
      </c>
      <c r="E2" s="180"/>
      <c r="F2" s="176" t="s">
        <v>1</v>
      </c>
      <c r="G2" s="178"/>
      <c r="H2" s="178"/>
      <c r="I2" s="178"/>
      <c r="J2" s="178"/>
      <c r="K2" s="177"/>
      <c r="L2" s="179" t="s">
        <v>111</v>
      </c>
      <c r="M2" s="180"/>
    </row>
    <row r="3" spans="1:13" s="2" customFormat="1" ht="48.75" customHeight="1">
      <c r="A3" s="163"/>
      <c r="B3" s="163"/>
      <c r="C3" s="163"/>
      <c r="D3" s="168"/>
      <c r="E3" s="169"/>
      <c r="F3" s="176" t="s">
        <v>2</v>
      </c>
      <c r="G3" s="177"/>
      <c r="H3" s="176" t="s">
        <v>3</v>
      </c>
      <c r="I3" s="177"/>
      <c r="J3" s="176" t="s">
        <v>4</v>
      </c>
      <c r="K3" s="177"/>
      <c r="L3" s="168"/>
      <c r="M3" s="169"/>
    </row>
    <row r="4" spans="1:13" s="2" customFormat="1" ht="33" customHeight="1">
      <c r="A4" s="163"/>
      <c r="B4" s="163"/>
      <c r="C4" s="163"/>
      <c r="D4" s="121" t="s">
        <v>5</v>
      </c>
      <c r="E4" s="156" t="s">
        <v>6</v>
      </c>
      <c r="F4" s="121" t="s">
        <v>5</v>
      </c>
      <c r="G4" s="156" t="s">
        <v>6</v>
      </c>
      <c r="H4" s="121" t="s">
        <v>5</v>
      </c>
      <c r="I4" s="156" t="s">
        <v>6</v>
      </c>
      <c r="J4" s="121" t="s">
        <v>5</v>
      </c>
      <c r="K4" s="156" t="s">
        <v>6</v>
      </c>
      <c r="L4" s="121" t="s">
        <v>5</v>
      </c>
      <c r="M4" s="156" t="s">
        <v>6</v>
      </c>
    </row>
    <row r="5" spans="1:13" s="2" customFormat="1" ht="25.5" customHeight="1">
      <c r="A5" s="187" t="s">
        <v>124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3" s="2" customFormat="1" ht="12">
      <c r="A6" s="157">
        <v>1</v>
      </c>
      <c r="B6" s="158" t="s">
        <v>373</v>
      </c>
      <c r="C6" s="42">
        <v>7</v>
      </c>
      <c r="D6" s="42">
        <v>3</v>
      </c>
      <c r="E6" s="11">
        <v>42.857142857142854</v>
      </c>
      <c r="F6" s="42"/>
      <c r="G6" s="11"/>
      <c r="H6" s="42"/>
      <c r="I6" s="43"/>
      <c r="J6" s="42">
        <v>3</v>
      </c>
      <c r="K6" s="43">
        <v>42.857142857142854</v>
      </c>
      <c r="L6" s="42">
        <v>4</v>
      </c>
      <c r="M6" s="11">
        <v>57.14285714285714</v>
      </c>
    </row>
    <row r="7" spans="1:13" s="2" customFormat="1" ht="12">
      <c r="A7" s="12">
        <v>2</v>
      </c>
      <c r="B7" s="27" t="s">
        <v>374</v>
      </c>
      <c r="C7" s="42">
        <v>11</v>
      </c>
      <c r="D7" s="42">
        <v>8</v>
      </c>
      <c r="E7" s="11">
        <v>72.72727272727273</v>
      </c>
      <c r="F7" s="42"/>
      <c r="G7" s="11"/>
      <c r="H7" s="42">
        <v>5</v>
      </c>
      <c r="I7" s="43">
        <v>45.45454545454545</v>
      </c>
      <c r="J7" s="42">
        <v>3</v>
      </c>
      <c r="K7" s="43">
        <v>27.27272727272727</v>
      </c>
      <c r="L7" s="42">
        <v>3</v>
      </c>
      <c r="M7" s="11">
        <v>27.27272727272727</v>
      </c>
    </row>
    <row r="8" spans="1:13" s="2" customFormat="1" ht="12">
      <c r="A8" s="12">
        <v>3</v>
      </c>
      <c r="B8" s="27" t="s">
        <v>375</v>
      </c>
      <c r="C8" s="42">
        <v>9</v>
      </c>
      <c r="D8" s="42">
        <v>7</v>
      </c>
      <c r="E8" s="11">
        <v>77.77777777777779</v>
      </c>
      <c r="F8" s="42"/>
      <c r="G8" s="11"/>
      <c r="H8" s="42">
        <v>4</v>
      </c>
      <c r="I8" s="43">
        <v>44.44444444444444</v>
      </c>
      <c r="J8" s="42">
        <v>3</v>
      </c>
      <c r="K8" s="43">
        <v>33.33333333333333</v>
      </c>
      <c r="L8" s="42">
        <v>2</v>
      </c>
      <c r="M8" s="11">
        <v>22.22222222222222</v>
      </c>
    </row>
    <row r="9" spans="1:13" s="2" customFormat="1" ht="24">
      <c r="A9" s="12">
        <v>4</v>
      </c>
      <c r="B9" s="27" t="s">
        <v>379</v>
      </c>
      <c r="C9" s="42">
        <v>10</v>
      </c>
      <c r="D9" s="42">
        <v>9</v>
      </c>
      <c r="E9" s="11">
        <v>90</v>
      </c>
      <c r="F9" s="42">
        <v>1</v>
      </c>
      <c r="G9" s="11">
        <v>10</v>
      </c>
      <c r="H9" s="42">
        <v>2</v>
      </c>
      <c r="I9" s="43">
        <v>20</v>
      </c>
      <c r="J9" s="42">
        <v>6</v>
      </c>
      <c r="K9" s="43">
        <v>60</v>
      </c>
      <c r="L9" s="42">
        <v>1</v>
      </c>
      <c r="M9" s="11">
        <v>10</v>
      </c>
    </row>
    <row r="10" spans="1:13" s="2" customFormat="1" ht="12">
      <c r="A10" s="12">
        <v>5</v>
      </c>
      <c r="B10" s="27" t="s">
        <v>380</v>
      </c>
      <c r="C10" s="42">
        <v>9</v>
      </c>
      <c r="D10" s="42">
        <v>7</v>
      </c>
      <c r="E10" s="11">
        <v>77.77777777777779</v>
      </c>
      <c r="F10" s="42"/>
      <c r="G10" s="11"/>
      <c r="H10" s="42">
        <v>4</v>
      </c>
      <c r="I10" s="43">
        <v>44.44444444444444</v>
      </c>
      <c r="J10" s="42">
        <v>3</v>
      </c>
      <c r="K10" s="43">
        <v>33.33333333333333</v>
      </c>
      <c r="L10" s="42">
        <v>2</v>
      </c>
      <c r="M10" s="11">
        <v>22.22222222222222</v>
      </c>
    </row>
    <row r="11" spans="1:13" s="2" customFormat="1" ht="36">
      <c r="A11" s="12">
        <v>6</v>
      </c>
      <c r="B11" s="27" t="s">
        <v>381</v>
      </c>
      <c r="C11" s="42">
        <v>11</v>
      </c>
      <c r="D11" s="42">
        <v>10</v>
      </c>
      <c r="E11" s="11">
        <v>90.9090909090909</v>
      </c>
      <c r="F11" s="42">
        <v>2</v>
      </c>
      <c r="G11" s="11">
        <v>18.181818181818183</v>
      </c>
      <c r="H11" s="42">
        <v>8</v>
      </c>
      <c r="I11" s="43">
        <v>72.72727272727273</v>
      </c>
      <c r="J11" s="42"/>
      <c r="K11" s="43"/>
      <c r="L11" s="42">
        <v>1</v>
      </c>
      <c r="M11" s="11">
        <v>9.090909090909092</v>
      </c>
    </row>
    <row r="12" spans="1:13" s="2" customFormat="1" ht="24">
      <c r="A12" s="12">
        <v>7</v>
      </c>
      <c r="B12" s="28" t="s">
        <v>382</v>
      </c>
      <c r="C12" s="42">
        <v>41</v>
      </c>
      <c r="D12" s="42">
        <v>37</v>
      </c>
      <c r="E12" s="11">
        <v>90.2439024390244</v>
      </c>
      <c r="F12" s="42">
        <v>5</v>
      </c>
      <c r="G12" s="11">
        <v>12.195121951219512</v>
      </c>
      <c r="H12" s="42">
        <v>22</v>
      </c>
      <c r="I12" s="43">
        <v>53.65853658536586</v>
      </c>
      <c r="J12" s="42">
        <v>10</v>
      </c>
      <c r="K12" s="43">
        <v>24.390243902439025</v>
      </c>
      <c r="L12" s="42">
        <v>4</v>
      </c>
      <c r="M12" s="11">
        <v>9.75609756097561</v>
      </c>
    </row>
    <row r="13" spans="1:13" s="2" customFormat="1" ht="24">
      <c r="A13" s="12">
        <v>8</v>
      </c>
      <c r="B13" s="27" t="s">
        <v>383</v>
      </c>
      <c r="C13" s="42">
        <v>23</v>
      </c>
      <c r="D13" s="42">
        <v>18</v>
      </c>
      <c r="E13" s="11">
        <v>78.26086956521739</v>
      </c>
      <c r="F13" s="42">
        <v>4</v>
      </c>
      <c r="G13" s="11">
        <v>17.391304347826086</v>
      </c>
      <c r="H13" s="42">
        <v>6</v>
      </c>
      <c r="I13" s="43">
        <v>26.08695652173913</v>
      </c>
      <c r="J13" s="42">
        <v>8</v>
      </c>
      <c r="K13" s="43">
        <v>34.78260869565217</v>
      </c>
      <c r="L13" s="42">
        <v>5</v>
      </c>
      <c r="M13" s="11">
        <v>21.73913043478261</v>
      </c>
    </row>
    <row r="14" spans="1:13" s="2" customFormat="1" ht="12">
      <c r="A14" s="12">
        <v>9</v>
      </c>
      <c r="B14" s="27" t="s">
        <v>384</v>
      </c>
      <c r="C14" s="42">
        <v>14</v>
      </c>
      <c r="D14" s="42">
        <v>13</v>
      </c>
      <c r="E14" s="11">
        <v>92.85714285714286</v>
      </c>
      <c r="F14" s="42">
        <v>3</v>
      </c>
      <c r="G14" s="11">
        <v>21.428571428571427</v>
      </c>
      <c r="H14" s="42">
        <v>9</v>
      </c>
      <c r="I14" s="43">
        <v>64.28571428571429</v>
      </c>
      <c r="J14" s="42">
        <v>1</v>
      </c>
      <c r="K14" s="43">
        <v>7.142857142857142</v>
      </c>
      <c r="L14" s="42">
        <v>1</v>
      </c>
      <c r="M14" s="11">
        <v>7.142857142857142</v>
      </c>
    </row>
    <row r="15" spans="1:13" s="2" customFormat="1" ht="16.5" customHeight="1">
      <c r="A15" s="12">
        <v>10</v>
      </c>
      <c r="B15" s="27" t="s">
        <v>385</v>
      </c>
      <c r="C15" s="42">
        <v>23</v>
      </c>
      <c r="D15" s="42">
        <v>18</v>
      </c>
      <c r="E15" s="11">
        <v>78.26086956521739</v>
      </c>
      <c r="F15" s="42"/>
      <c r="G15" s="11"/>
      <c r="H15" s="42">
        <v>15</v>
      </c>
      <c r="I15" s="43">
        <v>65.21739130434783</v>
      </c>
      <c r="J15" s="42">
        <v>3</v>
      </c>
      <c r="K15" s="43">
        <v>13.043478260869565</v>
      </c>
      <c r="L15" s="42">
        <v>5</v>
      </c>
      <c r="M15" s="11">
        <v>21.73913043478261</v>
      </c>
    </row>
    <row r="16" spans="1:13" s="2" customFormat="1" ht="12">
      <c r="A16" s="12">
        <v>11</v>
      </c>
      <c r="B16" s="27" t="s">
        <v>386</v>
      </c>
      <c r="C16" s="42">
        <v>12</v>
      </c>
      <c r="D16" s="42">
        <v>8</v>
      </c>
      <c r="E16" s="11">
        <v>66.66666666666666</v>
      </c>
      <c r="F16" s="42"/>
      <c r="G16" s="11"/>
      <c r="H16" s="42">
        <v>2</v>
      </c>
      <c r="I16" s="43">
        <v>16.666666666666664</v>
      </c>
      <c r="J16" s="42">
        <v>6</v>
      </c>
      <c r="K16" s="43">
        <v>50</v>
      </c>
      <c r="L16" s="42">
        <v>4</v>
      </c>
      <c r="M16" s="11">
        <v>33.33333333333333</v>
      </c>
    </row>
    <row r="17" spans="1:13" s="2" customFormat="1" ht="61.5" customHeight="1">
      <c r="A17" s="12">
        <v>12</v>
      </c>
      <c r="B17" s="27" t="s">
        <v>376</v>
      </c>
      <c r="C17" s="42">
        <v>25</v>
      </c>
      <c r="D17" s="42">
        <v>21</v>
      </c>
      <c r="E17" s="11">
        <v>84</v>
      </c>
      <c r="F17" s="42">
        <v>2</v>
      </c>
      <c r="G17" s="11">
        <v>8</v>
      </c>
      <c r="H17" s="42">
        <v>11</v>
      </c>
      <c r="I17" s="43">
        <v>44</v>
      </c>
      <c r="J17" s="42">
        <v>8</v>
      </c>
      <c r="K17" s="43">
        <v>32</v>
      </c>
      <c r="L17" s="42">
        <v>4</v>
      </c>
      <c r="M17" s="11">
        <v>16</v>
      </c>
    </row>
    <row r="18" spans="1:13" s="2" customFormat="1" ht="61.5" customHeight="1">
      <c r="A18" s="12">
        <v>13</v>
      </c>
      <c r="B18" s="27" t="s">
        <v>377</v>
      </c>
      <c r="C18" s="42">
        <v>24</v>
      </c>
      <c r="D18" s="42">
        <v>21</v>
      </c>
      <c r="E18" s="11">
        <v>87.5</v>
      </c>
      <c r="F18" s="42">
        <v>2</v>
      </c>
      <c r="G18" s="11">
        <v>8.333333333333332</v>
      </c>
      <c r="H18" s="42">
        <v>7</v>
      </c>
      <c r="I18" s="43">
        <v>29.166666666666668</v>
      </c>
      <c r="J18" s="42">
        <v>12</v>
      </c>
      <c r="K18" s="43">
        <v>50</v>
      </c>
      <c r="L18" s="42">
        <v>3</v>
      </c>
      <c r="M18" s="11">
        <v>12.5</v>
      </c>
    </row>
    <row r="19" spans="1:13" s="2" customFormat="1" ht="61.5" customHeight="1">
      <c r="A19" s="12">
        <v>14</v>
      </c>
      <c r="B19" s="27" t="s">
        <v>378</v>
      </c>
      <c r="C19" s="42">
        <v>37</v>
      </c>
      <c r="D19" s="42">
        <v>31</v>
      </c>
      <c r="E19" s="11">
        <v>83.78378378378379</v>
      </c>
      <c r="F19" s="42">
        <v>6</v>
      </c>
      <c r="G19" s="11">
        <v>16.216216216216218</v>
      </c>
      <c r="H19" s="42">
        <v>14</v>
      </c>
      <c r="I19" s="43">
        <v>37.83783783783784</v>
      </c>
      <c r="J19" s="42">
        <v>11</v>
      </c>
      <c r="K19" s="43">
        <v>29.72972972972973</v>
      </c>
      <c r="L19" s="42">
        <v>6</v>
      </c>
      <c r="M19" s="11">
        <v>16.216216216216218</v>
      </c>
    </row>
    <row r="20" spans="1:13" s="2" customFormat="1" ht="24.75" customHeight="1">
      <c r="A20" s="186" t="s">
        <v>105</v>
      </c>
      <c r="B20" s="182"/>
      <c r="C20" s="23">
        <f>SUM(C6:C19)</f>
        <v>256</v>
      </c>
      <c r="D20" s="23">
        <f>SUM(D6:D19)</f>
        <v>211</v>
      </c>
      <c r="E20" s="13">
        <f>D20/C20*100</f>
        <v>82.421875</v>
      </c>
      <c r="F20" s="23">
        <f>SUM(F6:F19)</f>
        <v>25</v>
      </c>
      <c r="G20" s="13">
        <f>F20/C20*100</f>
        <v>9.765625</v>
      </c>
      <c r="H20" s="23">
        <f>SUM(H6:H19)</f>
        <v>109</v>
      </c>
      <c r="I20" s="19">
        <f>H20/C20*100</f>
        <v>42.578125</v>
      </c>
      <c r="J20" s="23">
        <f>SUM(J6:J19)</f>
        <v>77</v>
      </c>
      <c r="K20" s="19">
        <f>J20/C20*100</f>
        <v>30.078125</v>
      </c>
      <c r="L20" s="23">
        <f>SUM(L6:L19)</f>
        <v>45</v>
      </c>
      <c r="M20" s="13">
        <f>L20/C20*100</f>
        <v>17.578125</v>
      </c>
    </row>
    <row r="21" s="2" customFormat="1" ht="10.5"/>
    <row r="22" s="2" customFormat="1" ht="10.5"/>
    <row r="23" s="2" customFormat="1" ht="10.5"/>
    <row r="24" s="2" customFormat="1" ht="10.5"/>
    <row r="25" s="2" customFormat="1" ht="10.5"/>
    <row r="26" s="2" customFormat="1" ht="10.5"/>
    <row r="27" s="2" customFormat="1" ht="10.5"/>
    <row r="28" s="2" customFormat="1" ht="10.5"/>
    <row r="29" s="2" customFormat="1" ht="10.5"/>
  </sheetData>
  <sheetProtection/>
  <mergeCells count="12">
    <mergeCell ref="A20:B20"/>
    <mergeCell ref="A5:M5"/>
    <mergeCell ref="A1:M1"/>
    <mergeCell ref="A2:A4"/>
    <mergeCell ref="B2:B4"/>
    <mergeCell ref="C2:C4"/>
    <mergeCell ref="D2:E3"/>
    <mergeCell ref="F2:K2"/>
    <mergeCell ref="L2:M3"/>
    <mergeCell ref="F3:G3"/>
    <mergeCell ref="H3:I3"/>
    <mergeCell ref="J3:K3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O129"/>
  <sheetViews>
    <sheetView zoomScalePageLayoutView="0" workbookViewId="0" topLeftCell="A1">
      <selection activeCell="A5" sqref="A5:M19"/>
    </sheetView>
  </sheetViews>
  <sheetFormatPr defaultColWidth="9.140625" defaultRowHeight="12.75"/>
  <cols>
    <col min="1" max="1" width="3.8515625" style="5" customWidth="1"/>
    <col min="2" max="2" width="21.7109375" style="5" customWidth="1"/>
    <col min="3" max="3" width="7.421875" style="5" customWidth="1"/>
    <col min="4" max="5" width="7.28125" style="5" customWidth="1"/>
    <col min="6" max="7" width="6.2812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3" ht="66.75" customHeight="1">
      <c r="A1" s="185" t="s">
        <v>390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5" ht="21" customHeight="1">
      <c r="A2" s="171" t="s">
        <v>0</v>
      </c>
      <c r="B2" s="171" t="s">
        <v>54</v>
      </c>
      <c r="C2" s="172" t="s">
        <v>109</v>
      </c>
      <c r="D2" s="179" t="s">
        <v>110</v>
      </c>
      <c r="E2" s="180"/>
      <c r="F2" s="176" t="s">
        <v>1</v>
      </c>
      <c r="G2" s="178"/>
      <c r="H2" s="178"/>
      <c r="I2" s="178"/>
      <c r="J2" s="178"/>
      <c r="K2" s="177"/>
      <c r="L2" s="179" t="s">
        <v>111</v>
      </c>
      <c r="M2" s="180"/>
      <c r="N2" s="31"/>
      <c r="O2" s="31"/>
    </row>
    <row r="3" spans="1:13" ht="53.25" customHeight="1">
      <c r="A3" s="171"/>
      <c r="B3" s="171"/>
      <c r="C3" s="163"/>
      <c r="D3" s="168"/>
      <c r="E3" s="169"/>
      <c r="F3" s="176" t="s">
        <v>2</v>
      </c>
      <c r="G3" s="177"/>
      <c r="H3" s="176" t="s">
        <v>3</v>
      </c>
      <c r="I3" s="177"/>
      <c r="J3" s="176" t="s">
        <v>4</v>
      </c>
      <c r="K3" s="177"/>
      <c r="L3" s="168"/>
      <c r="M3" s="169"/>
    </row>
    <row r="4" spans="1:13" ht="36" customHeight="1">
      <c r="A4" s="172"/>
      <c r="B4" s="172"/>
      <c r="C4" s="163"/>
      <c r="D4" s="121" t="s">
        <v>5</v>
      </c>
      <c r="E4" s="156" t="s">
        <v>6</v>
      </c>
      <c r="F4" s="121" t="s">
        <v>5</v>
      </c>
      <c r="G4" s="156" t="s">
        <v>6</v>
      </c>
      <c r="H4" s="121" t="s">
        <v>5</v>
      </c>
      <c r="I4" s="156" t="s">
        <v>6</v>
      </c>
      <c r="J4" s="121" t="s">
        <v>5</v>
      </c>
      <c r="K4" s="156" t="s">
        <v>6</v>
      </c>
      <c r="L4" s="121" t="s">
        <v>5</v>
      </c>
      <c r="M4" s="156" t="s">
        <v>6</v>
      </c>
    </row>
    <row r="5" spans="1:13" ht="22.5" customHeight="1">
      <c r="A5" s="187" t="s">
        <v>124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4" ht="24">
      <c r="A6" s="63">
        <v>1</v>
      </c>
      <c r="B6" s="48" t="s">
        <v>112</v>
      </c>
      <c r="C6" s="44">
        <v>150</v>
      </c>
      <c r="D6" s="44">
        <v>121</v>
      </c>
      <c r="E6" s="100">
        <v>80.66666666666666</v>
      </c>
      <c r="F6" s="44">
        <v>11</v>
      </c>
      <c r="G6" s="100">
        <v>7.333333333333333</v>
      </c>
      <c r="H6" s="44">
        <v>61</v>
      </c>
      <c r="I6" s="100">
        <v>40.666666666666664</v>
      </c>
      <c r="J6" s="44">
        <v>49</v>
      </c>
      <c r="K6" s="100">
        <v>32.666666666666664</v>
      </c>
      <c r="L6" s="44">
        <v>29</v>
      </c>
      <c r="M6" s="100">
        <v>19.333333333333332</v>
      </c>
      <c r="N6" s="8"/>
    </row>
    <row r="7" spans="1:14" ht="24">
      <c r="A7" s="63">
        <v>2</v>
      </c>
      <c r="B7" s="48" t="s">
        <v>23</v>
      </c>
      <c r="C7" s="44">
        <v>6</v>
      </c>
      <c r="D7" s="44">
        <v>6</v>
      </c>
      <c r="E7" s="100">
        <v>100</v>
      </c>
      <c r="F7" s="44"/>
      <c r="G7" s="100"/>
      <c r="H7" s="44">
        <v>5</v>
      </c>
      <c r="I7" s="100">
        <v>83.33333333333334</v>
      </c>
      <c r="J7" s="44">
        <v>1</v>
      </c>
      <c r="K7" s="100">
        <v>16.666666666666664</v>
      </c>
      <c r="L7" s="44"/>
      <c r="M7" s="100"/>
      <c r="N7" s="8"/>
    </row>
    <row r="8" spans="1:14" ht="36">
      <c r="A8" s="63">
        <v>3</v>
      </c>
      <c r="B8" s="48" t="s">
        <v>17</v>
      </c>
      <c r="C8" s="44">
        <v>11</v>
      </c>
      <c r="D8" s="44">
        <v>8</v>
      </c>
      <c r="E8" s="100">
        <v>72.72727272727273</v>
      </c>
      <c r="F8" s="44">
        <v>2</v>
      </c>
      <c r="G8" s="100">
        <v>18.181818181818183</v>
      </c>
      <c r="H8" s="44">
        <v>3</v>
      </c>
      <c r="I8" s="100">
        <v>27.27272727272727</v>
      </c>
      <c r="J8" s="44">
        <v>3</v>
      </c>
      <c r="K8" s="100">
        <v>27.27272727272727</v>
      </c>
      <c r="L8" s="44">
        <v>3</v>
      </c>
      <c r="M8" s="100">
        <v>27.27272727272727</v>
      </c>
      <c r="N8" s="8"/>
    </row>
    <row r="9" spans="1:14" ht="15">
      <c r="A9" s="63">
        <v>4</v>
      </c>
      <c r="B9" s="48" t="s">
        <v>19</v>
      </c>
      <c r="C9" s="44">
        <v>12</v>
      </c>
      <c r="D9" s="44">
        <v>9</v>
      </c>
      <c r="E9" s="100">
        <v>75</v>
      </c>
      <c r="F9" s="44">
        <v>3</v>
      </c>
      <c r="G9" s="100">
        <v>25</v>
      </c>
      <c r="H9" s="44">
        <v>4</v>
      </c>
      <c r="I9" s="100">
        <v>33.33333333333333</v>
      </c>
      <c r="J9" s="44">
        <v>2</v>
      </c>
      <c r="K9" s="100">
        <v>16.666666666666664</v>
      </c>
      <c r="L9" s="44">
        <v>3</v>
      </c>
      <c r="M9" s="100">
        <v>25</v>
      </c>
      <c r="N9" s="8"/>
    </row>
    <row r="10" spans="1:14" ht="15">
      <c r="A10" s="63">
        <v>5</v>
      </c>
      <c r="B10" s="56" t="s">
        <v>18</v>
      </c>
      <c r="C10" s="44">
        <v>5</v>
      </c>
      <c r="D10" s="44">
        <v>3</v>
      </c>
      <c r="E10" s="100">
        <v>60</v>
      </c>
      <c r="F10" s="44"/>
      <c r="G10" s="100"/>
      <c r="H10" s="44">
        <v>2</v>
      </c>
      <c r="I10" s="100">
        <v>40</v>
      </c>
      <c r="J10" s="44">
        <v>1</v>
      </c>
      <c r="K10" s="100">
        <v>20</v>
      </c>
      <c r="L10" s="44">
        <v>2</v>
      </c>
      <c r="M10" s="100">
        <v>40</v>
      </c>
      <c r="N10" s="8"/>
    </row>
    <row r="11" spans="1:14" ht="15">
      <c r="A11" s="63">
        <v>6</v>
      </c>
      <c r="B11" s="56" t="s">
        <v>16</v>
      </c>
      <c r="C11" s="44">
        <v>19</v>
      </c>
      <c r="D11" s="44">
        <v>18</v>
      </c>
      <c r="E11" s="100">
        <v>94.73684210526315</v>
      </c>
      <c r="F11" s="44">
        <v>4</v>
      </c>
      <c r="G11" s="100">
        <v>21.052631578947366</v>
      </c>
      <c r="H11" s="44">
        <v>7</v>
      </c>
      <c r="I11" s="100">
        <v>36.84210526315789</v>
      </c>
      <c r="J11" s="44">
        <v>7</v>
      </c>
      <c r="K11" s="100">
        <v>36.84210526315789</v>
      </c>
      <c r="L11" s="44">
        <v>1</v>
      </c>
      <c r="M11" s="100">
        <v>5.263157894736842</v>
      </c>
      <c r="N11" s="8"/>
    </row>
    <row r="12" spans="1:14" ht="24">
      <c r="A12" s="63">
        <v>7</v>
      </c>
      <c r="B12" s="48" t="s">
        <v>22</v>
      </c>
      <c r="C12" s="44">
        <v>12</v>
      </c>
      <c r="D12" s="44">
        <v>9</v>
      </c>
      <c r="E12" s="100">
        <v>75</v>
      </c>
      <c r="F12" s="44">
        <v>1</v>
      </c>
      <c r="G12" s="100">
        <v>8.333333333333332</v>
      </c>
      <c r="H12" s="44">
        <v>6</v>
      </c>
      <c r="I12" s="100">
        <v>50</v>
      </c>
      <c r="J12" s="44">
        <v>2</v>
      </c>
      <c r="K12" s="100">
        <v>16.666666666666664</v>
      </c>
      <c r="L12" s="44">
        <v>3</v>
      </c>
      <c r="M12" s="100">
        <v>25</v>
      </c>
      <c r="N12" s="8"/>
    </row>
    <row r="13" spans="1:14" ht="15">
      <c r="A13" s="63">
        <v>8</v>
      </c>
      <c r="B13" s="48" t="s">
        <v>21</v>
      </c>
      <c r="C13" s="44">
        <v>1</v>
      </c>
      <c r="D13" s="44">
        <v>1</v>
      </c>
      <c r="E13" s="100">
        <v>100</v>
      </c>
      <c r="F13" s="44"/>
      <c r="G13" s="100"/>
      <c r="H13" s="44"/>
      <c r="I13" s="100"/>
      <c r="J13" s="44">
        <v>1</v>
      </c>
      <c r="K13" s="100">
        <v>100</v>
      </c>
      <c r="L13" s="44"/>
      <c r="M13" s="100"/>
      <c r="N13" s="8"/>
    </row>
    <row r="14" spans="1:14" ht="15">
      <c r="A14" s="63">
        <v>9</v>
      </c>
      <c r="B14" s="48" t="s">
        <v>25</v>
      </c>
      <c r="C14" s="44">
        <v>3</v>
      </c>
      <c r="D14" s="44">
        <v>2</v>
      </c>
      <c r="E14" s="100">
        <v>66.66666666666666</v>
      </c>
      <c r="F14" s="44"/>
      <c r="G14" s="100"/>
      <c r="H14" s="44">
        <v>1</v>
      </c>
      <c r="I14" s="100">
        <v>33.33333333333333</v>
      </c>
      <c r="J14" s="44">
        <v>1</v>
      </c>
      <c r="K14" s="100">
        <v>33.33333333333333</v>
      </c>
      <c r="L14" s="44">
        <v>1</v>
      </c>
      <c r="M14" s="100">
        <v>33.33333333333333</v>
      </c>
      <c r="N14" s="8"/>
    </row>
    <row r="15" spans="1:14" ht="15">
      <c r="A15" s="63">
        <v>10</v>
      </c>
      <c r="B15" s="48" t="s">
        <v>26</v>
      </c>
      <c r="C15" s="44">
        <v>7</v>
      </c>
      <c r="D15" s="44">
        <v>6</v>
      </c>
      <c r="E15" s="100">
        <v>85.71428571428571</v>
      </c>
      <c r="F15" s="44"/>
      <c r="G15" s="100"/>
      <c r="H15" s="44">
        <v>5</v>
      </c>
      <c r="I15" s="100">
        <v>71.42857142857143</v>
      </c>
      <c r="J15" s="44">
        <v>1</v>
      </c>
      <c r="K15" s="100">
        <v>14.285714285714285</v>
      </c>
      <c r="L15" s="44">
        <v>1</v>
      </c>
      <c r="M15" s="100">
        <v>14.285714285714285</v>
      </c>
      <c r="N15" s="8"/>
    </row>
    <row r="16" spans="1:14" ht="24">
      <c r="A16" s="63">
        <v>11</v>
      </c>
      <c r="B16" s="48" t="s">
        <v>20</v>
      </c>
      <c r="C16" s="44">
        <v>5</v>
      </c>
      <c r="D16" s="44">
        <v>4</v>
      </c>
      <c r="E16" s="100">
        <v>80</v>
      </c>
      <c r="F16" s="44"/>
      <c r="G16" s="100"/>
      <c r="H16" s="44">
        <v>2</v>
      </c>
      <c r="I16" s="100">
        <v>40</v>
      </c>
      <c r="J16" s="44">
        <v>2</v>
      </c>
      <c r="K16" s="100">
        <v>40</v>
      </c>
      <c r="L16" s="44">
        <v>1</v>
      </c>
      <c r="M16" s="100">
        <v>20</v>
      </c>
      <c r="N16" s="8"/>
    </row>
    <row r="17" spans="1:14" ht="15">
      <c r="A17" s="63">
        <v>12</v>
      </c>
      <c r="B17" s="48" t="s">
        <v>24</v>
      </c>
      <c r="C17" s="44">
        <v>24</v>
      </c>
      <c r="D17" s="44">
        <v>24</v>
      </c>
      <c r="E17" s="100">
        <v>100</v>
      </c>
      <c r="F17" s="44">
        <v>4</v>
      </c>
      <c r="G17" s="100">
        <v>16.666666666666664</v>
      </c>
      <c r="H17" s="44">
        <v>13</v>
      </c>
      <c r="I17" s="100">
        <v>54.166666666666664</v>
      </c>
      <c r="J17" s="44">
        <v>7</v>
      </c>
      <c r="K17" s="100">
        <v>29.166666666666668</v>
      </c>
      <c r="L17" s="44"/>
      <c r="M17" s="100"/>
      <c r="N17" s="8"/>
    </row>
    <row r="18" spans="1:14" ht="15">
      <c r="A18" s="160">
        <v>13</v>
      </c>
      <c r="B18" s="48" t="s">
        <v>13</v>
      </c>
      <c r="C18" s="44">
        <v>1</v>
      </c>
      <c r="D18" s="44">
        <v>0</v>
      </c>
      <c r="E18" s="100">
        <v>0</v>
      </c>
      <c r="F18" s="44"/>
      <c r="G18" s="100"/>
      <c r="H18" s="44"/>
      <c r="I18" s="100"/>
      <c r="J18" s="44"/>
      <c r="K18" s="100"/>
      <c r="L18" s="44">
        <v>1</v>
      </c>
      <c r="M18" s="100">
        <v>0</v>
      </c>
      <c r="N18" s="8"/>
    </row>
    <row r="19" spans="1:13" s="32" customFormat="1" ht="40.5" customHeight="1">
      <c r="A19" s="186" t="s">
        <v>105</v>
      </c>
      <c r="B19" s="182"/>
      <c r="C19" s="49">
        <f>SUM(C6:C18)</f>
        <v>256</v>
      </c>
      <c r="D19" s="49">
        <f>SUM(D6:D18)</f>
        <v>211</v>
      </c>
      <c r="E19" s="50">
        <f>D19/C19*100</f>
        <v>82.421875</v>
      </c>
      <c r="F19" s="49">
        <f>SUM(F6:F18)</f>
        <v>25</v>
      </c>
      <c r="G19" s="50">
        <f>F19/C19*100</f>
        <v>9.765625</v>
      </c>
      <c r="H19" s="49">
        <f>SUM(H6:H18)</f>
        <v>109</v>
      </c>
      <c r="I19" s="50">
        <f>H19/C19*100</f>
        <v>42.578125</v>
      </c>
      <c r="J19" s="49">
        <f>SUM(J6:J18)</f>
        <v>77</v>
      </c>
      <c r="K19" s="50">
        <f>J19/C19*100</f>
        <v>30.078125</v>
      </c>
      <c r="L19" s="49">
        <f>SUM(L6:L18)</f>
        <v>45</v>
      </c>
      <c r="M19" s="50">
        <f>L19/C19*100</f>
        <v>17.578125</v>
      </c>
    </row>
    <row r="20" spans="1:14" ht="15">
      <c r="A20" s="15"/>
      <c r="B20" s="51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8"/>
    </row>
    <row r="21" spans="1:14" ht="15">
      <c r="A21" s="15"/>
      <c r="B21" s="51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8"/>
    </row>
    <row r="22" spans="1:14" ht="15">
      <c r="A22" s="15"/>
      <c r="B22" s="51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8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</sheetData>
  <sheetProtection/>
  <mergeCells count="12">
    <mergeCell ref="A5:M5"/>
    <mergeCell ref="F2:K2"/>
    <mergeCell ref="L2:M3"/>
    <mergeCell ref="F3:G3"/>
    <mergeCell ref="A19:B19"/>
    <mergeCell ref="A1:M1"/>
    <mergeCell ref="A2:A4"/>
    <mergeCell ref="B2:B4"/>
    <mergeCell ref="C2:C4"/>
    <mergeCell ref="D2:E3"/>
    <mergeCell ref="H3:I3"/>
    <mergeCell ref="J3:K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M19"/>
  <sheetViews>
    <sheetView zoomScalePageLayoutView="0" workbookViewId="0" topLeftCell="A1">
      <selection activeCell="B18" sqref="A18:I19"/>
    </sheetView>
  </sheetViews>
  <sheetFormatPr defaultColWidth="9.140625" defaultRowHeight="12.75"/>
  <cols>
    <col min="1" max="1" width="3.8515625" style="3" customWidth="1"/>
    <col min="2" max="2" width="29.8515625" style="3" customWidth="1"/>
    <col min="3" max="3" width="8.28125" style="3" customWidth="1"/>
    <col min="4" max="4" width="5.28125" style="3" customWidth="1"/>
    <col min="5" max="5" width="6.57421875" style="3" customWidth="1"/>
    <col min="6" max="12" width="5.28125" style="3" customWidth="1"/>
    <col min="13" max="13" width="6.421875" style="3" customWidth="1"/>
    <col min="14" max="16384" width="9.140625" style="3" customWidth="1"/>
  </cols>
  <sheetData>
    <row r="1" spans="1:13" s="1" customFormat="1" ht="59.25" customHeight="1">
      <c r="A1" s="170" t="s">
        <v>282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s="2" customFormat="1" ht="36" customHeight="1">
      <c r="A2" s="172" t="s">
        <v>0</v>
      </c>
      <c r="B2" s="172" t="s">
        <v>121</v>
      </c>
      <c r="C2" s="172" t="s">
        <v>109</v>
      </c>
      <c r="D2" s="179" t="s">
        <v>110</v>
      </c>
      <c r="E2" s="180"/>
      <c r="F2" s="176" t="s">
        <v>1</v>
      </c>
      <c r="G2" s="178"/>
      <c r="H2" s="178"/>
      <c r="I2" s="178"/>
      <c r="J2" s="178"/>
      <c r="K2" s="177"/>
      <c r="L2" s="179" t="s">
        <v>111</v>
      </c>
      <c r="M2" s="180"/>
    </row>
    <row r="3" spans="1:13" s="2" customFormat="1" ht="48.75" customHeight="1">
      <c r="A3" s="163"/>
      <c r="B3" s="163"/>
      <c r="C3" s="163"/>
      <c r="D3" s="168"/>
      <c r="E3" s="169"/>
      <c r="F3" s="176" t="s">
        <v>2</v>
      </c>
      <c r="G3" s="177"/>
      <c r="H3" s="176" t="s">
        <v>3</v>
      </c>
      <c r="I3" s="177"/>
      <c r="J3" s="176" t="s">
        <v>4</v>
      </c>
      <c r="K3" s="177"/>
      <c r="L3" s="168"/>
      <c r="M3" s="169"/>
    </row>
    <row r="4" spans="1:13" s="2" customFormat="1" ht="33" customHeight="1">
      <c r="A4" s="164"/>
      <c r="B4" s="164"/>
      <c r="C4" s="164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2" customFormat="1" ht="12">
      <c r="A5" s="12">
        <v>1</v>
      </c>
      <c r="B5" s="66" t="s">
        <v>384</v>
      </c>
      <c r="C5" s="67">
        <v>14</v>
      </c>
      <c r="D5" s="67">
        <v>13</v>
      </c>
      <c r="E5" s="61">
        <v>92.85714285714286</v>
      </c>
      <c r="F5" s="67">
        <v>3</v>
      </c>
      <c r="G5" s="30">
        <v>21.428571428571427</v>
      </c>
      <c r="H5" s="67">
        <v>9</v>
      </c>
      <c r="I5" s="68">
        <v>64.28571428571429</v>
      </c>
      <c r="J5" s="67">
        <v>1</v>
      </c>
      <c r="K5" s="68">
        <v>7.142857142857142</v>
      </c>
      <c r="L5" s="67">
        <v>1</v>
      </c>
      <c r="M5" s="30">
        <v>7.142857142857142</v>
      </c>
    </row>
    <row r="6" spans="1:13" s="2" customFormat="1" ht="36">
      <c r="A6" s="12">
        <v>2</v>
      </c>
      <c r="B6" s="27" t="s">
        <v>381</v>
      </c>
      <c r="C6" s="17">
        <v>11</v>
      </c>
      <c r="D6" s="17">
        <v>10</v>
      </c>
      <c r="E6" s="59">
        <v>90.9090909090909</v>
      </c>
      <c r="F6" s="17">
        <v>2</v>
      </c>
      <c r="G6" s="11">
        <v>18.181818181818183</v>
      </c>
      <c r="H6" s="17">
        <v>8</v>
      </c>
      <c r="I6" s="18">
        <v>72.72727272727273</v>
      </c>
      <c r="J6" s="17"/>
      <c r="K6" s="18"/>
      <c r="L6" s="17">
        <v>1</v>
      </c>
      <c r="M6" s="11">
        <v>9.090909090909092</v>
      </c>
    </row>
    <row r="7" spans="1:13" s="2" customFormat="1" ht="24">
      <c r="A7" s="12">
        <v>3</v>
      </c>
      <c r="B7" s="27" t="s">
        <v>382</v>
      </c>
      <c r="C7" s="17">
        <v>41</v>
      </c>
      <c r="D7" s="17">
        <v>37</v>
      </c>
      <c r="E7" s="59">
        <v>90.2439024390244</v>
      </c>
      <c r="F7" s="17">
        <v>5</v>
      </c>
      <c r="G7" s="11">
        <v>12.195121951219512</v>
      </c>
      <c r="H7" s="17">
        <v>22</v>
      </c>
      <c r="I7" s="18">
        <v>53.65853658536586</v>
      </c>
      <c r="J7" s="17">
        <v>10</v>
      </c>
      <c r="K7" s="18">
        <v>24.390243902439025</v>
      </c>
      <c r="L7" s="17">
        <v>4</v>
      </c>
      <c r="M7" s="11">
        <v>9.75609756097561</v>
      </c>
    </row>
    <row r="8" spans="1:13" s="2" customFormat="1" ht="24">
      <c r="A8" s="12">
        <v>4</v>
      </c>
      <c r="B8" s="27" t="s">
        <v>379</v>
      </c>
      <c r="C8" s="17">
        <v>10</v>
      </c>
      <c r="D8" s="17">
        <v>9</v>
      </c>
      <c r="E8" s="59">
        <v>90</v>
      </c>
      <c r="F8" s="17">
        <v>1</v>
      </c>
      <c r="G8" s="11">
        <v>10</v>
      </c>
      <c r="H8" s="17">
        <v>2</v>
      </c>
      <c r="I8" s="18">
        <v>20</v>
      </c>
      <c r="J8" s="17">
        <v>6</v>
      </c>
      <c r="K8" s="18">
        <v>60</v>
      </c>
      <c r="L8" s="17">
        <v>1</v>
      </c>
      <c r="M8" s="11">
        <v>10</v>
      </c>
    </row>
    <row r="9" spans="1:13" s="2" customFormat="1" ht="72">
      <c r="A9" s="12">
        <v>5</v>
      </c>
      <c r="B9" s="27" t="s">
        <v>377</v>
      </c>
      <c r="C9" s="17">
        <v>24</v>
      </c>
      <c r="D9" s="17">
        <v>21</v>
      </c>
      <c r="E9" s="59">
        <v>87.5</v>
      </c>
      <c r="F9" s="17">
        <v>2</v>
      </c>
      <c r="G9" s="11">
        <v>8.333333333333332</v>
      </c>
      <c r="H9" s="17">
        <v>7</v>
      </c>
      <c r="I9" s="18">
        <v>29.166666666666668</v>
      </c>
      <c r="J9" s="17">
        <v>12</v>
      </c>
      <c r="K9" s="18">
        <v>50</v>
      </c>
      <c r="L9" s="17">
        <v>3</v>
      </c>
      <c r="M9" s="11">
        <v>12.5</v>
      </c>
    </row>
    <row r="10" spans="1:13" s="2" customFormat="1" ht="72">
      <c r="A10" s="12">
        <v>6</v>
      </c>
      <c r="B10" s="28" t="s">
        <v>376</v>
      </c>
      <c r="C10" s="17">
        <v>25</v>
      </c>
      <c r="D10" s="17">
        <v>21</v>
      </c>
      <c r="E10" s="59">
        <v>84</v>
      </c>
      <c r="F10" s="17">
        <v>2</v>
      </c>
      <c r="G10" s="11">
        <v>8</v>
      </c>
      <c r="H10" s="17">
        <v>11</v>
      </c>
      <c r="I10" s="18">
        <v>44</v>
      </c>
      <c r="J10" s="17">
        <v>8</v>
      </c>
      <c r="K10" s="18">
        <v>32</v>
      </c>
      <c r="L10" s="17">
        <v>4</v>
      </c>
      <c r="M10" s="11">
        <v>16</v>
      </c>
    </row>
    <row r="11" spans="1:13" s="2" customFormat="1" ht="72">
      <c r="A11" s="12">
        <v>7</v>
      </c>
      <c r="B11" s="27" t="s">
        <v>378</v>
      </c>
      <c r="C11" s="17">
        <v>37</v>
      </c>
      <c r="D11" s="17">
        <v>31</v>
      </c>
      <c r="E11" s="59">
        <v>83.78378378378379</v>
      </c>
      <c r="F11" s="17">
        <v>6</v>
      </c>
      <c r="G11" s="11">
        <v>16.216216216216218</v>
      </c>
      <c r="H11" s="17">
        <v>14</v>
      </c>
      <c r="I11" s="18">
        <v>37.83783783783784</v>
      </c>
      <c r="J11" s="17">
        <v>11</v>
      </c>
      <c r="K11" s="18">
        <v>29.72972972972973</v>
      </c>
      <c r="L11" s="17">
        <v>6</v>
      </c>
      <c r="M11" s="11">
        <v>16.216216216216218</v>
      </c>
    </row>
    <row r="12" spans="1:13" s="2" customFormat="1" ht="24">
      <c r="A12" s="12">
        <v>8</v>
      </c>
      <c r="B12" s="27" t="s">
        <v>383</v>
      </c>
      <c r="C12" s="17">
        <v>23</v>
      </c>
      <c r="D12" s="17">
        <v>18</v>
      </c>
      <c r="E12" s="59">
        <v>78.26086956521739</v>
      </c>
      <c r="F12" s="17">
        <v>4</v>
      </c>
      <c r="G12" s="11">
        <v>17.391304347826086</v>
      </c>
      <c r="H12" s="17">
        <v>6</v>
      </c>
      <c r="I12" s="18">
        <v>26.08695652173913</v>
      </c>
      <c r="J12" s="17">
        <v>8</v>
      </c>
      <c r="K12" s="18">
        <v>34.78260869565217</v>
      </c>
      <c r="L12" s="17">
        <v>5</v>
      </c>
      <c r="M12" s="11">
        <v>21.73913043478261</v>
      </c>
    </row>
    <row r="13" spans="1:13" s="2" customFormat="1" ht="24">
      <c r="A13" s="12">
        <v>9</v>
      </c>
      <c r="B13" s="27" t="s">
        <v>385</v>
      </c>
      <c r="C13" s="17">
        <v>23</v>
      </c>
      <c r="D13" s="17">
        <v>18</v>
      </c>
      <c r="E13" s="59">
        <v>78.26086956521739</v>
      </c>
      <c r="F13" s="17"/>
      <c r="G13" s="11"/>
      <c r="H13" s="17">
        <v>15</v>
      </c>
      <c r="I13" s="18">
        <v>65.21739130434783</v>
      </c>
      <c r="J13" s="17">
        <v>3</v>
      </c>
      <c r="K13" s="18">
        <v>13.043478260869565</v>
      </c>
      <c r="L13" s="17">
        <v>5</v>
      </c>
      <c r="M13" s="11">
        <v>21.73913043478261</v>
      </c>
    </row>
    <row r="14" spans="1:13" s="2" customFormat="1" ht="24">
      <c r="A14" s="12">
        <v>10</v>
      </c>
      <c r="B14" s="27" t="s">
        <v>375</v>
      </c>
      <c r="C14" s="17">
        <v>9</v>
      </c>
      <c r="D14" s="17">
        <v>7</v>
      </c>
      <c r="E14" s="59">
        <v>77.77777777777779</v>
      </c>
      <c r="F14" s="17"/>
      <c r="G14" s="11"/>
      <c r="H14" s="17">
        <v>4</v>
      </c>
      <c r="I14" s="18">
        <v>44.44444444444444</v>
      </c>
      <c r="J14" s="17">
        <v>3</v>
      </c>
      <c r="K14" s="18">
        <v>33.33333333333333</v>
      </c>
      <c r="L14" s="17">
        <v>2</v>
      </c>
      <c r="M14" s="11">
        <v>22.22222222222222</v>
      </c>
    </row>
    <row r="15" spans="1:13" s="2" customFormat="1" ht="12">
      <c r="A15" s="12">
        <v>11</v>
      </c>
      <c r="B15" s="27" t="s">
        <v>380</v>
      </c>
      <c r="C15" s="17">
        <v>9</v>
      </c>
      <c r="D15" s="17">
        <v>7</v>
      </c>
      <c r="E15" s="59">
        <v>77.77777777777779</v>
      </c>
      <c r="F15" s="17"/>
      <c r="G15" s="11"/>
      <c r="H15" s="17">
        <v>4</v>
      </c>
      <c r="I15" s="18">
        <v>44.44444444444444</v>
      </c>
      <c r="J15" s="17">
        <v>3</v>
      </c>
      <c r="K15" s="18">
        <v>33.33333333333333</v>
      </c>
      <c r="L15" s="17">
        <v>2</v>
      </c>
      <c r="M15" s="11">
        <v>22.22222222222222</v>
      </c>
    </row>
    <row r="16" spans="1:13" s="60" customFormat="1" ht="12">
      <c r="A16" s="12">
        <v>12</v>
      </c>
      <c r="B16" s="27" t="s">
        <v>374</v>
      </c>
      <c r="C16" s="17">
        <v>11</v>
      </c>
      <c r="D16" s="17">
        <v>8</v>
      </c>
      <c r="E16" s="59">
        <v>72.72727272727273</v>
      </c>
      <c r="F16" s="17"/>
      <c r="G16" s="11"/>
      <c r="H16" s="17">
        <v>5</v>
      </c>
      <c r="I16" s="18">
        <v>45.45454545454545</v>
      </c>
      <c r="J16" s="17">
        <v>3</v>
      </c>
      <c r="K16" s="18">
        <v>27.27272727272727</v>
      </c>
      <c r="L16" s="17">
        <v>3</v>
      </c>
      <c r="M16" s="11">
        <v>27.27272727272727</v>
      </c>
    </row>
    <row r="17" spans="1:13" s="2" customFormat="1" ht="12">
      <c r="A17" s="12">
        <v>13</v>
      </c>
      <c r="B17" s="27" t="s">
        <v>386</v>
      </c>
      <c r="C17" s="17">
        <v>12</v>
      </c>
      <c r="D17" s="17">
        <v>8</v>
      </c>
      <c r="E17" s="59">
        <v>66.66666666666666</v>
      </c>
      <c r="F17" s="17"/>
      <c r="G17" s="11"/>
      <c r="H17" s="17">
        <v>2</v>
      </c>
      <c r="I17" s="18">
        <v>16.666666666666664</v>
      </c>
      <c r="J17" s="17">
        <v>6</v>
      </c>
      <c r="K17" s="18">
        <v>50</v>
      </c>
      <c r="L17" s="17">
        <v>4</v>
      </c>
      <c r="M17" s="11">
        <v>33.33333333333333</v>
      </c>
    </row>
    <row r="18" spans="1:13" s="2" customFormat="1" ht="24">
      <c r="A18" s="12">
        <v>14</v>
      </c>
      <c r="B18" s="27" t="s">
        <v>373</v>
      </c>
      <c r="C18" s="17">
        <v>7</v>
      </c>
      <c r="D18" s="17">
        <v>3</v>
      </c>
      <c r="E18" s="59">
        <v>42.857142857142854</v>
      </c>
      <c r="F18" s="17"/>
      <c r="G18" s="11"/>
      <c r="H18" s="17"/>
      <c r="I18" s="18"/>
      <c r="J18" s="17">
        <v>3</v>
      </c>
      <c r="K18" s="18">
        <v>42.857142857142854</v>
      </c>
      <c r="L18" s="17">
        <v>4</v>
      </c>
      <c r="M18" s="11">
        <v>57.14285714285714</v>
      </c>
    </row>
    <row r="19" spans="1:13" s="2" customFormat="1" ht="36.75" customHeight="1">
      <c r="A19" s="186" t="s">
        <v>105</v>
      </c>
      <c r="B19" s="182"/>
      <c r="C19" s="23">
        <f>SUM(C5:C18)</f>
        <v>256</v>
      </c>
      <c r="D19" s="23">
        <f>SUM(D5:D18)</f>
        <v>211</v>
      </c>
      <c r="E19" s="13">
        <f>D19/C19*100</f>
        <v>82.421875</v>
      </c>
      <c r="F19" s="23">
        <f>SUM(F5:F18)</f>
        <v>25</v>
      </c>
      <c r="G19" s="13">
        <f>F19/C19*100</f>
        <v>9.765625</v>
      </c>
      <c r="H19" s="23">
        <f>SUM(H5:H18)</f>
        <v>109</v>
      </c>
      <c r="I19" s="19">
        <f>H19/C19*100</f>
        <v>42.578125</v>
      </c>
      <c r="J19" s="23">
        <f>SUM(J5:J18)</f>
        <v>77</v>
      </c>
      <c r="K19" s="19">
        <f>J19/C19*100</f>
        <v>30.078125</v>
      </c>
      <c r="L19" s="23">
        <f>SUM(L5:L18)</f>
        <v>45</v>
      </c>
      <c r="M19" s="13">
        <f>L19/C19*100</f>
        <v>17.578125</v>
      </c>
    </row>
    <row r="20" s="2" customFormat="1" ht="10.5"/>
    <row r="21" s="2" customFormat="1" ht="10.5"/>
    <row r="22" s="2" customFormat="1" ht="10.5"/>
    <row r="23" s="2" customFormat="1" ht="10.5"/>
    <row r="24" s="2" customFormat="1" ht="10.5"/>
    <row r="25" s="2" customFormat="1" ht="10.5"/>
    <row r="26" s="2" customFormat="1" ht="10.5"/>
    <row r="27" s="2" customFormat="1" ht="10.5"/>
    <row r="28" s="2" customFormat="1" ht="10.5"/>
    <row r="29" s="2" customFormat="1" ht="10.5"/>
    <row r="30" s="2" customFormat="1" ht="10.5"/>
  </sheetData>
  <sheetProtection/>
  <mergeCells count="11">
    <mergeCell ref="F3:G3"/>
    <mergeCell ref="H3:I3"/>
    <mergeCell ref="J3:K3"/>
    <mergeCell ref="A19:B19"/>
    <mergeCell ref="A1:M1"/>
    <mergeCell ref="A2:A4"/>
    <mergeCell ref="B2:B4"/>
    <mergeCell ref="C2:C4"/>
    <mergeCell ref="D2:E3"/>
    <mergeCell ref="F2:K2"/>
    <mergeCell ref="L2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M19"/>
  <sheetViews>
    <sheetView zoomScalePageLayoutView="0" workbookViewId="0" topLeftCell="A1">
      <selection activeCell="A18" sqref="A18:D19"/>
    </sheetView>
  </sheetViews>
  <sheetFormatPr defaultColWidth="9.140625" defaultRowHeight="12.75"/>
  <cols>
    <col min="1" max="1" width="3.8515625" style="3" customWidth="1"/>
    <col min="2" max="2" width="29.421875" style="3" customWidth="1"/>
    <col min="3" max="3" width="8.28125" style="3" customWidth="1"/>
    <col min="4" max="4" width="5.28125" style="3" customWidth="1"/>
    <col min="5" max="5" width="6.57421875" style="3" customWidth="1"/>
    <col min="6" max="12" width="5.28125" style="3" customWidth="1"/>
    <col min="13" max="13" width="6.421875" style="3" customWidth="1"/>
    <col min="14" max="16384" width="9.140625" style="3" customWidth="1"/>
  </cols>
  <sheetData>
    <row r="1" spans="1:13" s="1" customFormat="1" ht="63.75" customHeight="1">
      <c r="A1" s="170" t="s">
        <v>350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s="2" customFormat="1" ht="36" customHeight="1">
      <c r="A2" s="172" t="s">
        <v>0</v>
      </c>
      <c r="B2" s="172" t="s">
        <v>121</v>
      </c>
      <c r="C2" s="172" t="s">
        <v>109</v>
      </c>
      <c r="D2" s="179" t="s">
        <v>110</v>
      </c>
      <c r="E2" s="180"/>
      <c r="F2" s="176" t="s">
        <v>1</v>
      </c>
      <c r="G2" s="178"/>
      <c r="H2" s="178"/>
      <c r="I2" s="178"/>
      <c r="J2" s="178"/>
      <c r="K2" s="177"/>
      <c r="L2" s="179" t="s">
        <v>111</v>
      </c>
      <c r="M2" s="180"/>
    </row>
    <row r="3" spans="1:13" s="2" customFormat="1" ht="48.75" customHeight="1">
      <c r="A3" s="163"/>
      <c r="B3" s="163"/>
      <c r="C3" s="163"/>
      <c r="D3" s="168"/>
      <c r="E3" s="169"/>
      <c r="F3" s="176" t="s">
        <v>2</v>
      </c>
      <c r="G3" s="177"/>
      <c r="H3" s="176" t="s">
        <v>3</v>
      </c>
      <c r="I3" s="177"/>
      <c r="J3" s="176" t="s">
        <v>4</v>
      </c>
      <c r="K3" s="177"/>
      <c r="L3" s="168"/>
      <c r="M3" s="169"/>
    </row>
    <row r="4" spans="1:13" s="2" customFormat="1" ht="33" customHeight="1">
      <c r="A4" s="164"/>
      <c r="B4" s="164"/>
      <c r="C4" s="164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2" customFormat="1" ht="12">
      <c r="A5" s="12">
        <v>1</v>
      </c>
      <c r="B5" s="66" t="s">
        <v>384</v>
      </c>
      <c r="C5" s="67">
        <v>14</v>
      </c>
      <c r="D5" s="67">
        <v>13</v>
      </c>
      <c r="E5" s="30">
        <v>92.85714285714286</v>
      </c>
      <c r="F5" s="67">
        <v>3</v>
      </c>
      <c r="G5" s="61">
        <v>21.428571428571427</v>
      </c>
      <c r="H5" s="67">
        <v>9</v>
      </c>
      <c r="I5" s="68">
        <v>64.28571428571429</v>
      </c>
      <c r="J5" s="67">
        <v>1</v>
      </c>
      <c r="K5" s="68">
        <v>7.142857142857142</v>
      </c>
      <c r="L5" s="67">
        <v>1</v>
      </c>
      <c r="M5" s="30">
        <v>7.142857142857142</v>
      </c>
    </row>
    <row r="6" spans="1:13" s="2" customFormat="1" ht="36">
      <c r="A6" s="12">
        <v>2</v>
      </c>
      <c r="B6" s="28" t="s">
        <v>381</v>
      </c>
      <c r="C6" s="17">
        <v>11</v>
      </c>
      <c r="D6" s="17">
        <v>10</v>
      </c>
      <c r="E6" s="11">
        <v>90.9090909090909</v>
      </c>
      <c r="F6" s="17">
        <v>2</v>
      </c>
      <c r="G6" s="59">
        <v>18.181818181818183</v>
      </c>
      <c r="H6" s="17">
        <v>8</v>
      </c>
      <c r="I6" s="18">
        <v>72.72727272727273</v>
      </c>
      <c r="J6" s="17"/>
      <c r="K6" s="18"/>
      <c r="L6" s="17">
        <v>1</v>
      </c>
      <c r="M6" s="11">
        <v>9.090909090909092</v>
      </c>
    </row>
    <row r="7" spans="1:13" s="2" customFormat="1" ht="24">
      <c r="A7" s="12">
        <v>3</v>
      </c>
      <c r="B7" s="27" t="s">
        <v>383</v>
      </c>
      <c r="C7" s="17">
        <v>23</v>
      </c>
      <c r="D7" s="17">
        <v>18</v>
      </c>
      <c r="E7" s="11">
        <v>78.26086956521739</v>
      </c>
      <c r="F7" s="17">
        <v>4</v>
      </c>
      <c r="G7" s="59">
        <v>17.391304347826086</v>
      </c>
      <c r="H7" s="17">
        <v>6</v>
      </c>
      <c r="I7" s="18">
        <v>26.08695652173913</v>
      </c>
      <c r="J7" s="17">
        <v>8</v>
      </c>
      <c r="K7" s="18">
        <v>34.78260869565217</v>
      </c>
      <c r="L7" s="17">
        <v>5</v>
      </c>
      <c r="M7" s="11">
        <v>21.73913043478261</v>
      </c>
    </row>
    <row r="8" spans="1:13" s="2" customFormat="1" ht="72">
      <c r="A8" s="12">
        <v>4</v>
      </c>
      <c r="B8" s="27" t="s">
        <v>378</v>
      </c>
      <c r="C8" s="17">
        <v>37</v>
      </c>
      <c r="D8" s="17">
        <v>31</v>
      </c>
      <c r="E8" s="11">
        <v>83.78378378378379</v>
      </c>
      <c r="F8" s="17">
        <v>6</v>
      </c>
      <c r="G8" s="59">
        <v>16.216216216216218</v>
      </c>
      <c r="H8" s="17">
        <v>14</v>
      </c>
      <c r="I8" s="18">
        <v>37.83783783783784</v>
      </c>
      <c r="J8" s="17">
        <v>11</v>
      </c>
      <c r="K8" s="18">
        <v>29.72972972972973</v>
      </c>
      <c r="L8" s="17">
        <v>6</v>
      </c>
      <c r="M8" s="11">
        <v>16.216216216216218</v>
      </c>
    </row>
    <row r="9" spans="1:13" s="2" customFormat="1" ht="24">
      <c r="A9" s="12">
        <v>5</v>
      </c>
      <c r="B9" s="27" t="s">
        <v>382</v>
      </c>
      <c r="C9" s="17">
        <v>41</v>
      </c>
      <c r="D9" s="17">
        <v>37</v>
      </c>
      <c r="E9" s="11">
        <v>90.2439024390244</v>
      </c>
      <c r="F9" s="17">
        <v>5</v>
      </c>
      <c r="G9" s="59">
        <v>12.195121951219512</v>
      </c>
      <c r="H9" s="17">
        <v>22</v>
      </c>
      <c r="I9" s="18">
        <v>53.65853658536586</v>
      </c>
      <c r="J9" s="17">
        <v>10</v>
      </c>
      <c r="K9" s="18">
        <v>24.390243902439025</v>
      </c>
      <c r="L9" s="17">
        <v>4</v>
      </c>
      <c r="M9" s="11">
        <v>9.75609756097561</v>
      </c>
    </row>
    <row r="10" spans="1:13" s="2" customFormat="1" ht="24">
      <c r="A10" s="12">
        <v>6</v>
      </c>
      <c r="B10" s="27" t="s">
        <v>379</v>
      </c>
      <c r="C10" s="17">
        <v>10</v>
      </c>
      <c r="D10" s="17">
        <v>9</v>
      </c>
      <c r="E10" s="11">
        <v>90</v>
      </c>
      <c r="F10" s="17">
        <v>1</v>
      </c>
      <c r="G10" s="59">
        <v>10</v>
      </c>
      <c r="H10" s="17">
        <v>2</v>
      </c>
      <c r="I10" s="18">
        <v>20</v>
      </c>
      <c r="J10" s="17">
        <v>6</v>
      </c>
      <c r="K10" s="18">
        <v>60</v>
      </c>
      <c r="L10" s="17">
        <v>1</v>
      </c>
      <c r="M10" s="11">
        <v>10</v>
      </c>
    </row>
    <row r="11" spans="1:13" s="2" customFormat="1" ht="72">
      <c r="A11" s="12">
        <v>7</v>
      </c>
      <c r="B11" s="27" t="s">
        <v>377</v>
      </c>
      <c r="C11" s="17">
        <v>24</v>
      </c>
      <c r="D11" s="17">
        <v>21</v>
      </c>
      <c r="E11" s="11">
        <v>87.5</v>
      </c>
      <c r="F11" s="17">
        <v>2</v>
      </c>
      <c r="G11" s="59">
        <v>8.333333333333332</v>
      </c>
      <c r="H11" s="17">
        <v>7</v>
      </c>
      <c r="I11" s="18">
        <v>29.166666666666668</v>
      </c>
      <c r="J11" s="17">
        <v>12</v>
      </c>
      <c r="K11" s="18">
        <v>50</v>
      </c>
      <c r="L11" s="17">
        <v>3</v>
      </c>
      <c r="M11" s="11">
        <v>12.5</v>
      </c>
    </row>
    <row r="12" spans="1:13" s="2" customFormat="1" ht="72">
      <c r="A12" s="12">
        <v>8</v>
      </c>
      <c r="B12" s="27" t="s">
        <v>376</v>
      </c>
      <c r="C12" s="17">
        <v>25</v>
      </c>
      <c r="D12" s="17">
        <v>21</v>
      </c>
      <c r="E12" s="11">
        <v>84</v>
      </c>
      <c r="F12" s="17">
        <v>2</v>
      </c>
      <c r="G12" s="59">
        <v>8</v>
      </c>
      <c r="H12" s="17">
        <v>11</v>
      </c>
      <c r="I12" s="18">
        <v>44</v>
      </c>
      <c r="J12" s="17">
        <v>8</v>
      </c>
      <c r="K12" s="18">
        <v>32</v>
      </c>
      <c r="L12" s="17">
        <v>4</v>
      </c>
      <c r="M12" s="11">
        <v>16</v>
      </c>
    </row>
    <row r="13" spans="1:13" s="60" customFormat="1" ht="24">
      <c r="A13" s="12">
        <v>9</v>
      </c>
      <c r="B13" s="27" t="s">
        <v>373</v>
      </c>
      <c r="C13" s="17">
        <v>7</v>
      </c>
      <c r="D13" s="17">
        <v>3</v>
      </c>
      <c r="E13" s="11">
        <v>42.857142857142854</v>
      </c>
      <c r="F13" s="17"/>
      <c r="G13" s="59"/>
      <c r="H13" s="17"/>
      <c r="I13" s="18"/>
      <c r="J13" s="17">
        <v>3</v>
      </c>
      <c r="K13" s="18">
        <v>42.857142857142854</v>
      </c>
      <c r="L13" s="17">
        <v>4</v>
      </c>
      <c r="M13" s="11">
        <v>57.14285714285714</v>
      </c>
    </row>
    <row r="14" spans="1:13" s="2" customFormat="1" ht="12">
      <c r="A14" s="12">
        <v>10</v>
      </c>
      <c r="B14" s="27" t="s">
        <v>374</v>
      </c>
      <c r="C14" s="17">
        <v>11</v>
      </c>
      <c r="D14" s="17">
        <v>8</v>
      </c>
      <c r="E14" s="11">
        <v>72.72727272727273</v>
      </c>
      <c r="F14" s="17"/>
      <c r="G14" s="59"/>
      <c r="H14" s="17">
        <v>5</v>
      </c>
      <c r="I14" s="18">
        <v>45.45454545454545</v>
      </c>
      <c r="J14" s="17">
        <v>3</v>
      </c>
      <c r="K14" s="18">
        <v>27.27272727272727</v>
      </c>
      <c r="L14" s="17">
        <v>3</v>
      </c>
      <c r="M14" s="11">
        <v>27.27272727272727</v>
      </c>
    </row>
    <row r="15" spans="1:13" s="2" customFormat="1" ht="24">
      <c r="A15" s="12">
        <v>11</v>
      </c>
      <c r="B15" s="27" t="s">
        <v>375</v>
      </c>
      <c r="C15" s="17">
        <v>9</v>
      </c>
      <c r="D15" s="17">
        <v>7</v>
      </c>
      <c r="E15" s="11">
        <v>77.77777777777779</v>
      </c>
      <c r="F15" s="17"/>
      <c r="G15" s="59"/>
      <c r="H15" s="17">
        <v>4</v>
      </c>
      <c r="I15" s="18">
        <v>44.44444444444444</v>
      </c>
      <c r="J15" s="17">
        <v>3</v>
      </c>
      <c r="K15" s="18">
        <v>33.33333333333333</v>
      </c>
      <c r="L15" s="17">
        <v>2</v>
      </c>
      <c r="M15" s="11">
        <v>22.22222222222222</v>
      </c>
    </row>
    <row r="16" spans="1:13" s="2" customFormat="1" ht="12">
      <c r="A16" s="12">
        <v>12</v>
      </c>
      <c r="B16" s="27" t="s">
        <v>380</v>
      </c>
      <c r="C16" s="17">
        <v>9</v>
      </c>
      <c r="D16" s="17">
        <v>7</v>
      </c>
      <c r="E16" s="11">
        <v>77.77777777777779</v>
      </c>
      <c r="F16" s="17"/>
      <c r="G16" s="59"/>
      <c r="H16" s="17">
        <v>4</v>
      </c>
      <c r="I16" s="18">
        <v>44.44444444444444</v>
      </c>
      <c r="J16" s="17">
        <v>3</v>
      </c>
      <c r="K16" s="18">
        <v>33.33333333333333</v>
      </c>
      <c r="L16" s="17">
        <v>2</v>
      </c>
      <c r="M16" s="11">
        <v>22.22222222222222</v>
      </c>
    </row>
    <row r="17" spans="1:13" s="2" customFormat="1" ht="24">
      <c r="A17" s="12">
        <v>13</v>
      </c>
      <c r="B17" s="27" t="s">
        <v>385</v>
      </c>
      <c r="C17" s="17">
        <v>23</v>
      </c>
      <c r="D17" s="17">
        <v>18</v>
      </c>
      <c r="E17" s="11">
        <v>78.26086956521739</v>
      </c>
      <c r="F17" s="17"/>
      <c r="G17" s="59"/>
      <c r="H17" s="17">
        <v>15</v>
      </c>
      <c r="I17" s="18">
        <v>65.21739130434783</v>
      </c>
      <c r="J17" s="17">
        <v>3</v>
      </c>
      <c r="K17" s="18">
        <v>13.043478260869565</v>
      </c>
      <c r="L17" s="17">
        <v>5</v>
      </c>
      <c r="M17" s="11">
        <v>21.73913043478261</v>
      </c>
    </row>
    <row r="18" spans="1:13" s="2" customFormat="1" ht="12">
      <c r="A18" s="12">
        <v>14</v>
      </c>
      <c r="B18" s="27" t="s">
        <v>386</v>
      </c>
      <c r="C18" s="17">
        <v>12</v>
      </c>
      <c r="D18" s="17">
        <v>8</v>
      </c>
      <c r="E18" s="11">
        <v>66.66666666666666</v>
      </c>
      <c r="F18" s="17"/>
      <c r="G18" s="59"/>
      <c r="H18" s="17">
        <v>2</v>
      </c>
      <c r="I18" s="18">
        <v>16.666666666666664</v>
      </c>
      <c r="J18" s="17">
        <v>6</v>
      </c>
      <c r="K18" s="18">
        <v>50</v>
      </c>
      <c r="L18" s="17">
        <v>4</v>
      </c>
      <c r="M18" s="11">
        <v>33.33333333333333</v>
      </c>
    </row>
    <row r="19" spans="1:13" s="2" customFormat="1" ht="35.25" customHeight="1">
      <c r="A19" s="186" t="s">
        <v>105</v>
      </c>
      <c r="B19" s="182"/>
      <c r="C19" s="23">
        <f>SUM(C5:C18)</f>
        <v>256</v>
      </c>
      <c r="D19" s="23">
        <f>SUM(D5:D18)</f>
        <v>211</v>
      </c>
      <c r="E19" s="13">
        <f>D19/C19*100</f>
        <v>82.421875</v>
      </c>
      <c r="F19" s="23">
        <f>SUM(F5:F18)</f>
        <v>25</v>
      </c>
      <c r="G19" s="13">
        <f>F19/C19*100</f>
        <v>9.765625</v>
      </c>
      <c r="H19" s="23">
        <f>SUM(H5:H18)</f>
        <v>109</v>
      </c>
      <c r="I19" s="19">
        <f>H19/C19*100</f>
        <v>42.578125</v>
      </c>
      <c r="J19" s="23">
        <f>SUM(J5:J18)</f>
        <v>77</v>
      </c>
      <c r="K19" s="19">
        <f>J19/C19*100</f>
        <v>30.078125</v>
      </c>
      <c r="L19" s="23">
        <f>SUM(L5:L18)</f>
        <v>45</v>
      </c>
      <c r="M19" s="13">
        <f>L19/C19*100</f>
        <v>17.578125</v>
      </c>
    </row>
    <row r="20" s="2" customFormat="1" ht="10.5"/>
    <row r="21" s="2" customFormat="1" ht="10.5"/>
    <row r="22" s="2" customFormat="1" ht="10.5"/>
    <row r="23" s="2" customFormat="1" ht="10.5"/>
    <row r="24" s="2" customFormat="1" ht="10.5"/>
    <row r="25" s="2" customFormat="1" ht="10.5"/>
    <row r="26" s="2" customFormat="1" ht="10.5"/>
    <row r="27" s="2" customFormat="1" ht="10.5"/>
    <row r="28" s="2" customFormat="1" ht="10.5"/>
    <row r="29" s="2" customFormat="1" ht="10.5"/>
    <row r="30" s="2" customFormat="1" ht="10.5"/>
  </sheetData>
  <sheetProtection/>
  <mergeCells count="11">
    <mergeCell ref="F3:G3"/>
    <mergeCell ref="H3:I3"/>
    <mergeCell ref="J3:K3"/>
    <mergeCell ref="A19:B19"/>
    <mergeCell ref="A1:M1"/>
    <mergeCell ref="A2:A4"/>
    <mergeCell ref="B2:B4"/>
    <mergeCell ref="C2:C4"/>
    <mergeCell ref="D2:E3"/>
    <mergeCell ref="F2:K2"/>
    <mergeCell ref="L2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Потапова АН</cp:lastModifiedBy>
  <cp:lastPrinted>2020-06-16T12:06:45Z</cp:lastPrinted>
  <dcterms:created xsi:type="dcterms:W3CDTF">1996-10-08T23:32:33Z</dcterms:created>
  <dcterms:modified xsi:type="dcterms:W3CDTF">2020-06-16T12:18:24Z</dcterms:modified>
  <cp:category/>
  <cp:version/>
  <cp:contentType/>
  <cp:contentStatus/>
</cp:coreProperties>
</file>