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1550" tabRatio="873" activeTab="0"/>
  </bookViews>
  <sheets>
    <sheet name="ГОО" sheetId="1" r:id="rId1"/>
    <sheet name="ГБПОУ должн" sheetId="2" r:id="rId2"/>
    <sheet name="рейтинг ГБПОУ по аттестов" sheetId="3" r:id="rId3"/>
    <sheet name="рейтинг ГБПОУ по ВК" sheetId="4" r:id="rId4"/>
    <sheet name="С(К)ОШ должн" sheetId="5" r:id="rId5"/>
    <sheet name="Рейтинг С(К)ОШ по ВК" sheetId="6" r:id="rId6"/>
    <sheet name="Рейтинг С(К)ОШ по аттест" sheetId="7" r:id="rId7"/>
    <sheet name="ОО должн" sheetId="8" r:id="rId8"/>
    <sheet name="Рейтинг ООО по аттест" sheetId="9" r:id="rId9"/>
    <sheet name="ДОО должн" sheetId="10" r:id="rId10"/>
    <sheet name="Рейтинг ДОО по аттест" sheetId="11" r:id="rId11"/>
    <sheet name="ДОД должн" sheetId="12" r:id="rId12"/>
    <sheet name="Рейтинг ДОД по аттест" sheetId="13" r:id="rId13"/>
    <sheet name="Сводная МОУ и ГОУ" sheetId="14" r:id="rId14"/>
    <sheet name="Сводная МОУ и ГОУ без СЗД" sheetId="15" r:id="rId15"/>
    <sheet name="МОО" sheetId="16" r:id="rId16"/>
    <sheet name="МОО должн" sheetId="17" r:id="rId17"/>
    <sheet name="Рейтинг МОО по ВК" sheetId="18" r:id="rId18"/>
    <sheet name="Рейтинг МОО по аттест" sheetId="19" r:id="rId19"/>
    <sheet name="Рейтинг В+П от общ кол" sheetId="20" r:id="rId20"/>
  </sheets>
  <definedNames>
    <definedName name="_xlnm._FilterDatabase" localSheetId="0" hidden="1">'ГОО'!$A$5:$M$5</definedName>
    <definedName name="_xlnm._FilterDatabase" localSheetId="15" hidden="1">'МОО'!$A$5:$M$5</definedName>
    <definedName name="_xlnm._FilterDatabase" localSheetId="2" hidden="1">'рейтинг ГБПОУ по аттестов'!$A$5:$M$62</definedName>
    <definedName name="_xlnm._FilterDatabase" localSheetId="3" hidden="1">'рейтинг ГБПОУ по ВК'!$A$5:$M$5</definedName>
    <definedName name="_xlnm._FilterDatabase" localSheetId="6" hidden="1">'Рейтинг С(К)ОШ по аттест'!$A$5:$M$5</definedName>
    <definedName name="_xlnm.Print_Titles" localSheetId="0">'ГОО'!$2:$4</definedName>
    <definedName name="_xlnm.Print_Titles" localSheetId="16">'МОО должн'!$3:$5</definedName>
    <definedName name="_xlnm.Print_Titles" localSheetId="6">'Рейтинг С(К)ОШ по аттест'!$2:$4</definedName>
    <definedName name="_xlnm.Print_Titles" localSheetId="5">'Рейтинг С(К)ОШ по ВК'!$2:$4</definedName>
  </definedNames>
  <calcPr fullCalcOnLoad="1"/>
</workbook>
</file>

<file path=xl/sharedStrings.xml><?xml version="1.0" encoding="utf-8"?>
<sst xmlns="http://schemas.openxmlformats.org/spreadsheetml/2006/main" count="1231" uniqueCount="357">
  <si>
    <t>№ п/п</t>
  </si>
  <si>
    <t xml:space="preserve">В том числе </t>
  </si>
  <si>
    <t>В</t>
  </si>
  <si>
    <t>П</t>
  </si>
  <si>
    <t>СЗД</t>
  </si>
  <si>
    <t>кол-во</t>
  </si>
  <si>
    <t>%</t>
  </si>
  <si>
    <t>ИТОГО по Спец (корр):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</si>
  <si>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</si>
  <si>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</si>
  <si>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</si>
  <si>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</si>
  <si>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Методист</t>
  </si>
  <si>
    <t>Воспитатель</t>
  </si>
  <si>
    <t>Педагог-психолог</t>
  </si>
  <si>
    <t>Социальный педагог</t>
  </si>
  <si>
    <t>Педагог дополнительного образования</t>
  </si>
  <si>
    <t>Педагог-организатор</t>
  </si>
  <si>
    <t>Педагог -психолог</t>
  </si>
  <si>
    <t>Учитель начальных классов</t>
  </si>
  <si>
    <t>Старший вожатый</t>
  </si>
  <si>
    <t>Специалист (инструктор по труду, физкультуре)</t>
  </si>
  <si>
    <t>Музыкальный руководитель</t>
  </si>
  <si>
    <t>Учитель -предметник</t>
  </si>
  <si>
    <t>Учитель -дефектолог</t>
  </si>
  <si>
    <t>Учитель -логопед</t>
  </si>
  <si>
    <t>Русский язык, литература</t>
  </si>
  <si>
    <t>Английский язык</t>
  </si>
  <si>
    <t>Немецкий язык</t>
  </si>
  <si>
    <t>Математика</t>
  </si>
  <si>
    <t>Информатика и ИКТ</t>
  </si>
  <si>
    <t>География</t>
  </si>
  <si>
    <t>Экономика</t>
  </si>
  <si>
    <t>Биология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</si>
  <si>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</si>
  <si>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</si>
  <si>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</si>
  <si>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</si>
  <si>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</si>
  <si>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</si>
  <si>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</si>
  <si>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Концертмейстер</t>
  </si>
  <si>
    <t>Педагог- психолог</t>
  </si>
  <si>
    <t>Тренер-преподаватель</t>
  </si>
  <si>
    <t>Педагог дополнительного образования (включая старшего)</t>
  </si>
  <si>
    <t>Преподаватель-организатор ОБЖ</t>
  </si>
  <si>
    <t>Тьютор</t>
  </si>
  <si>
    <t>Тренер-преподаватель (включая старшего)</t>
  </si>
  <si>
    <t>Старший воспитатель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</si>
  <si>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</si>
  <si>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</si>
  <si>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</si>
  <si>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</si>
  <si>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Должность</t>
  </si>
  <si>
    <t>%*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</si>
  <si>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</si>
  <si>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</si>
  <si>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</si>
  <si>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</si>
  <si>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</si>
  <si>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</si>
  <si>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</si>
  <si>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</si>
  <si>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</si>
  <si>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</si>
  <si>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</si>
  <si>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</si>
  <si>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</si>
  <si>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</si>
  <si>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</si>
  <si>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</si>
  <si>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</si>
  <si>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</si>
  <si>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</si>
  <si>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</si>
  <si>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</si>
  <si>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</si>
  <si>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</si>
  <si>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</si>
  <si>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</si>
  <si>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</si>
  <si>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</si>
  <si>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</si>
  <si>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</si>
  <si>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</si>
  <si>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</si>
  <si>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</si>
  <si>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</si>
  <si>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</si>
  <si>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</si>
  <si>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</si>
  <si>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</si>
  <si>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</si>
  <si>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</si>
  <si>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</si>
  <si>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</si>
  <si>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ИТОГО по ГБПОУ</t>
  </si>
  <si>
    <t>Руководитель физического воспитания</t>
  </si>
  <si>
    <t>1.</t>
  </si>
  <si>
    <r>
      <t xml:space="preserve">Профессиональные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</si>
  <si>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ИТОГО по ГБПОУ:</t>
  </si>
  <si>
    <t>ВСЕГО ПО ГБПОУ</t>
  </si>
  <si>
    <t>ВСЕГО ПО ГОО ДО:</t>
  </si>
  <si>
    <t>Общее        кол-во педагоги ческих работни ков</t>
  </si>
  <si>
    <t>Всего аттестовано</t>
  </si>
  <si>
    <t>Пед. работники,  не подлежащие аттестации на СЗД</t>
  </si>
  <si>
    <t>Воспитатель (включая старшего)</t>
  </si>
  <si>
    <t>Другие специалисты *</t>
  </si>
  <si>
    <t>История, обществознание, религии России</t>
  </si>
  <si>
    <t>Педагог-библиотекарь</t>
  </si>
  <si>
    <t>Преподаватель</t>
  </si>
  <si>
    <t>ГБПОУ "Нижегородский политехнический колледж имени Героя Советского Союза Руднева А.П."</t>
  </si>
  <si>
    <t>ГБПОУ "Саровский политехнический техникум им. Б.Г.Музрукова"</t>
  </si>
  <si>
    <t>ГКОУ "Горбатовская областная специальная (коррекционная) школа-интернат для глухих и позднооглохших детей"</t>
  </si>
  <si>
    <t>Наименование организации</t>
  </si>
  <si>
    <t>ГБУ ДО "Детско-юношеский центр Нижегородской области "Олимпиец"</t>
  </si>
  <si>
    <r>
      <t xml:space="preserve">Организации дополнительного образования, </t>
    </r>
    <r>
      <rPr>
        <sz val="9"/>
        <color indexed="8"/>
        <rFont val="Arial Cyr"/>
        <family val="0"/>
      </rPr>
      <t>из них:</t>
    </r>
  </si>
  <si>
    <t>ГОО</t>
  </si>
  <si>
    <t>2.</t>
  </si>
  <si>
    <t>Пед. работники, не подлежащие аттестации на СЗД</t>
  </si>
  <si>
    <t>Государственные организации , осуществляющие образовательную деятельность</t>
  </si>
  <si>
    <t>Муниципальные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</si>
  <si>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</si>
  <si>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</si>
  <si>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</si>
  <si>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</si>
  <si>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</si>
  <si>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</si>
  <si>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</si>
  <si>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</si>
  <si>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</si>
  <si>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ИТОГО по МОО</t>
  </si>
  <si>
    <t>ИТОГО по ГОО</t>
  </si>
  <si>
    <t>ИТОГО по МОО и ГОО</t>
  </si>
  <si>
    <t>Аттестовано всего</t>
  </si>
  <si>
    <t>ГБПОУ "Лукояновский Губернский колледж"</t>
  </si>
  <si>
    <t>ГКОУ "Большемурашкинская специальная (коррекционная) школа-интернат для слабослышащих детей"</t>
  </si>
  <si>
    <t>Учитель-логопед</t>
  </si>
  <si>
    <r>
      <t xml:space="preserve">Государственные общеобразовательные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</si>
  <si>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ГБУ ДО:</t>
  </si>
  <si>
    <t>Общее кол-во педагогичес ких работников</t>
  </si>
  <si>
    <t>Район, городской округ</t>
  </si>
  <si>
    <t>Общее кол-во педагоги ческих работни ков</t>
  </si>
  <si>
    <t>Из них аттестовано</t>
  </si>
  <si>
    <t>Ардатовский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</si>
  <si>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</si>
  <si>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</si>
  <si>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</si>
  <si>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</si>
  <si>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</si>
  <si>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</si>
  <si>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</si>
  <si>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</si>
  <si>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</si>
  <si>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</si>
  <si>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</si>
  <si>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</si>
  <si>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</si>
  <si>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</si>
  <si>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</si>
  <si>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</si>
  <si>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</si>
  <si>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</si>
  <si>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</si>
  <si>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</si>
  <si>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</si>
  <si>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</si>
  <si>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</si>
  <si>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</si>
  <si>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</si>
  <si>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</si>
  <si>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</si>
  <si>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</si>
  <si>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</si>
  <si>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</si>
  <si>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</si>
  <si>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</si>
  <si>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</si>
  <si>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</si>
  <si>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</si>
  <si>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</si>
  <si>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</si>
  <si>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</si>
  <si>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</si>
  <si>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</si>
  <si>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г.о.Навашинский</t>
  </si>
  <si>
    <t>г.Первомайск</t>
  </si>
  <si>
    <t>г.Саров</t>
  </si>
  <si>
    <t>г.о. Семеновский</t>
  </si>
  <si>
    <t>г.о.Сокольский</t>
  </si>
  <si>
    <t>г.Чкаловск</t>
  </si>
  <si>
    <t>г.Шахунья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</si>
  <si>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</si>
  <si>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</si>
  <si>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</si>
  <si>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</si>
  <si>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</si>
  <si>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</si>
  <si>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</si>
  <si>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</si>
  <si>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</si>
  <si>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Не подлежат аттестации на СЗД</t>
  </si>
  <si>
    <t>Общеобразовательные организации</t>
  </si>
  <si>
    <t>Французский язык</t>
  </si>
  <si>
    <t>Татарский язык</t>
  </si>
  <si>
    <t>Учитель индивидуального обучения</t>
  </si>
  <si>
    <t>Учитель специальных (коррекционных) классов</t>
  </si>
  <si>
    <t>Дошкольные образовательные организации</t>
  </si>
  <si>
    <t>Специалист (инструктор по труду, ИЗО, физкультуре)</t>
  </si>
  <si>
    <t>Учитель-дефектолог</t>
  </si>
  <si>
    <t>3.</t>
  </si>
  <si>
    <t>Организации дополнительного образования</t>
  </si>
  <si>
    <t>Инструктор по физической культуре</t>
  </si>
  <si>
    <t>Учитель-предметник</t>
  </si>
  <si>
    <t>Воспитатель ГПД, общежития</t>
  </si>
  <si>
    <t>Аттестованы на квалификационную категорию</t>
  </si>
  <si>
    <t>Аттестованы на СЗД</t>
  </si>
  <si>
    <t>*процент рассчитан от "Аттестованы на квалификационную категорию"</t>
  </si>
  <si>
    <t>Среднее по МОО</t>
  </si>
  <si>
    <t>Общее кол-во педагоги ческих работников</t>
  </si>
  <si>
    <t>Тип учреждения</t>
  </si>
  <si>
    <t>Учитель-дефектолог, учитель-логопед</t>
  </si>
  <si>
    <t>ГБОУ "Кадетская школа-интернат имени Героя Российской Федерации А.Н.Рожкова"</t>
  </si>
  <si>
    <t>ИТОГО по общеобразовательным организациям:</t>
  </si>
  <si>
    <t>Общее        кол-во пед. работни ков</t>
  </si>
  <si>
    <t xml:space="preserve">ГБОУ "Нижегородский кадетский корпус 
Приволжского федерального округа имени генерала армии Маргелова В.Ф." </t>
  </si>
  <si>
    <t>Другие специалисты:</t>
  </si>
  <si>
    <t>Инструктор-методист (включая старшего)</t>
  </si>
  <si>
    <t>ГБУ ДО "Центр развития творчества детей и юношества Нижегородской области"</t>
  </si>
  <si>
    <t>*процент рассчитан от "Общее кол-во педагогических работников"</t>
  </si>
  <si>
    <t>г.о.Перевозский</t>
  </si>
  <si>
    <t xml:space="preserve">История, обществознание </t>
  </si>
  <si>
    <t>ОРКСЭ, религии России</t>
  </si>
  <si>
    <t>Биология, экология</t>
  </si>
  <si>
    <t>Воспитатель дошк.(включая старшего)</t>
  </si>
  <si>
    <t>Имеют категории</t>
  </si>
  <si>
    <t>ГБПОУ "Шахунский колледж аграрной индустрии"</t>
  </si>
  <si>
    <t>ГБПОУ "Нижегородский технологический техникум"</t>
  </si>
  <si>
    <t>ГБПОУ "Выксунский металлургический колледж"</t>
  </si>
  <si>
    <t>Методист (включая старшего)</t>
  </si>
  <si>
    <t>Среднее по ГБПОУ</t>
  </si>
  <si>
    <t>г.Воротынский</t>
  </si>
  <si>
    <t>Автозаводский ОУ</t>
  </si>
  <si>
    <t>Автозаводский ДОУ</t>
  </si>
  <si>
    <t>ГБУ ДО "Региональный центр выявления, поддержки и развития способностей и талантов у детей и молодежи "Вега"</t>
  </si>
  <si>
    <t xml:space="preserve">Учитель-логопед  </t>
  </si>
  <si>
    <t>ГБУ ДО Нижегородской области "Центр психолого-педагогической, медицинской и социальной помощи"</t>
  </si>
  <si>
    <t>ГАПОУ "Городецкий Губернский колледж"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</si>
  <si>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</si>
  <si>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</si>
  <si>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</si>
  <si>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</si>
  <si>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</si>
  <si>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</si>
  <si>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</si>
  <si>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</si>
  <si>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</si>
  <si>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</si>
  <si>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</si>
  <si>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</si>
  <si>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</si>
  <si>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</si>
  <si>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</si>
  <si>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</si>
  <si>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</si>
  <si>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</si>
  <si>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</si>
  <si>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</si>
  <si>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</si>
  <si>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</si>
  <si>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</si>
  <si>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</si>
  <si>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</si>
  <si>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</si>
  <si>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</si>
  <si>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</si>
  <si>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</si>
  <si>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</si>
  <si>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</si>
  <si>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</si>
  <si>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</si>
  <si>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ГОО специальные (коррекционные) школы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</si>
  <si>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</si>
  <si>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</si>
  <si>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</si>
  <si>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</si>
  <si>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</si>
  <si>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</si>
  <si>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</si>
  <si>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r>
      <t xml:space="preserve">Дошкольные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</si>
  <si>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ДОО:</t>
  </si>
  <si>
    <t>ВСЕГО ПО ООО:</t>
  </si>
  <si>
    <t>ГКОУВУ "Специальная школа № 27 открытого типа"</t>
  </si>
  <si>
    <t>ИТОГО по дошкольным образовательным организациям</t>
  </si>
  <si>
    <t>Спец (коррекц) ОО</t>
  </si>
  <si>
    <t>Профессиональные ОО</t>
  </si>
  <si>
    <t>Общеобразовательные ОО</t>
  </si>
  <si>
    <t>Дошкольные ОО</t>
  </si>
  <si>
    <t>ОО Дополн. образования</t>
  </si>
  <si>
    <t>Тип образовательной организации</t>
  </si>
  <si>
    <t>ИТОГО по организациям дополнительного образования:</t>
  </si>
  <si>
    <t>ВСЕГО ПО ГОО:</t>
  </si>
  <si>
    <t>ВСЕГО ПО ГОО С(К)Ш:</t>
  </si>
  <si>
    <t>ГКОУ "Перевозская коррекционная школа-интернат"</t>
  </si>
  <si>
    <t>ГБПОУ "Кстовский нефтяной техникум им. Б.И. Корнилова"</t>
  </si>
  <si>
    <t xml:space="preserve">ГБПОУ "Павловский автомеханический техникум им. И.И. Лепсе" </t>
  </si>
  <si>
    <t>ГАПОУ "Перевозский строительный колледж"</t>
  </si>
  <si>
    <t>ГБОУ "Нижегородская кадетская школа"</t>
  </si>
  <si>
    <t>ГБУ ДО "Детский санаторно-оздоровительный образовательный центр "Лазурный"</t>
  </si>
  <si>
    <t>ГБУ ДО "Центр молодежных инженерных и научных компетенций "Кванториум"</t>
  </si>
  <si>
    <t>Мастер УПК, производственного обучения</t>
  </si>
  <si>
    <t>ГКОУ "Школа-интернат № 65"</t>
  </si>
  <si>
    <t>ГКОУ "Богородская школа № 8"</t>
  </si>
  <si>
    <t>ГКОУ "Школа № 2 г. Павлово"</t>
  </si>
  <si>
    <t>тренер-преподаватель, учитель-дефектолог</t>
  </si>
  <si>
    <t xml:space="preserve">Концертмейстер (ВК), тифлопедагог </t>
  </si>
  <si>
    <t>Другие специалисты*</t>
  </si>
  <si>
    <t>ГАОУ "Нижегородская областная специальная (коррекционная) школа-интернат для слепых и слабовидящих детей"</t>
  </si>
  <si>
    <t>ГКОУ "Школа № 56"</t>
  </si>
  <si>
    <t>ГКОУ "Школа-интернат № 95"</t>
  </si>
  <si>
    <t>* методист, концертмейстер, руководитель физического воспитания</t>
  </si>
  <si>
    <t>ГБУ ДО "Нижегородский центр развития воспитания детей и молодежи "Сфера"</t>
  </si>
  <si>
    <t>% рассчитан от общего количества педагогических работников по району, округу</t>
  </si>
  <si>
    <t>Автозаводский</t>
  </si>
  <si>
    <t>Высшая</t>
  </si>
  <si>
    <t>Первая</t>
  </si>
  <si>
    <t>%**</t>
  </si>
  <si>
    <t>**процент рассчитан от общего количества педагогических работников, подлежащих аттестации на СЗД</t>
  </si>
  <si>
    <t>%***</t>
  </si>
  <si>
    <t>*** процент рассчитан от общего количества педагогических работников</t>
  </si>
  <si>
    <t>процент рассчитан от общего количества педагогических работников по району, округу</t>
  </si>
  <si>
    <t>процент рассчитан от общего количества педагогических работников</t>
  </si>
  <si>
    <t xml:space="preserve">Сведения о  педагогических работниках сферы образования  Нижегородской  области, имеющих квалификационные категории и аттестованных на соответствие занимаемой должности, по состоянию  на 01.07.2023  </t>
  </si>
  <si>
    <t xml:space="preserve">Сведения о количестве педагогических работников муниципальных образовательных организаций Нижегородской области, имеющих квалификационные категории и аттестованных на СЗД, по состоянию  на 01.07.2023 </t>
  </si>
  <si>
    <t>Сведения о количестве педагогических работников муниципальных организаций, осуществляющих образовательную деятельность в Нижегородской области, имеющих квалификационные категории по состоянию  на 01.07.2023 (по типам учреждений и должностям)</t>
  </si>
  <si>
    <t>Советник директора по воспитанию</t>
  </si>
  <si>
    <t>Специальные (коррекционные ) образовательные организации</t>
  </si>
  <si>
    <t>ВСЕГО по МОУ</t>
  </si>
  <si>
    <t>Учитель испанского языка</t>
  </si>
  <si>
    <t>Район, округ</t>
  </si>
  <si>
    <t xml:space="preserve">Рейтинг муниципальных и городских округов Нижегородской области по доле педагогических работников, имеющих квалификационные категории и аттестованных на СЗД, по состоянию  на 01.07.2023 </t>
  </si>
  <si>
    <t xml:space="preserve">Рейтинг муниципальных и городских округов Нижегородской области по доле педагогических работников, имеющих высшую квалификационную категорию,                                                                  по состоянию  на 01.07.2023 </t>
  </si>
  <si>
    <t>Рейтинг муниципальных и городских округов Нижегородской области по доле педагогических работников, аттестованных на высшую и первую квалификационные категории,                                            по состоянию  на 01.07.2023</t>
  </si>
  <si>
    <t>ГБОУ "Лицей-интернат "Центр одаренных детей"</t>
  </si>
  <si>
    <t>ГБОУ "Многопрофильный центр развития детей"</t>
  </si>
  <si>
    <t xml:space="preserve">Тренер-преподаватель 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</si>
  <si>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</si>
  <si>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"Специальная (коррекционная) школа-интернат № 1 для детей-сирот и детей, оставшихся без попечения родителей, с ограниченными возможностями здоровья"</t>
  </si>
  <si>
    <t xml:space="preserve">Рейтинг образовательных организаций, осуществляющих образовательную деятельность по адаптированным общеобразовательным программам,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 на 01.07.2023 </t>
  </si>
  <si>
    <t>Рейтинг образовательных организаций, осуществляющих образовательную деятельность по адаптированным общеобразовательным программам, находящихся в ведении министерства образования и науки Нижегородской области, по доле педагогических работников, имеющих высшую квалификационную категорию, по состоянию  на 01.07.2023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</si>
  <si>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и науки Нижегородской области, имеющих квалификационные категории и аттестованных на СЗД, по состоянию на 01.07.2023 (по типам организаций и должностям)</t>
  </si>
  <si>
    <t>Рейтинг государственных дошкольных образовательных организаций,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на 01.07.2023</t>
  </si>
  <si>
    <t>Рейтинг  организаций дополнительного образования,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на 01.07.2023</t>
  </si>
  <si>
    <t xml:space="preserve">Сведения о количестве педагогических работников государственных образовательных организаций, находящихся в ведении министерства образования и науки Нижегородской области, имеющих квалификационные категории и аттестованных на СЗД, по состоянию  на 01.07.2023  </t>
  </si>
  <si>
    <t xml:space="preserve">Рейтинг государственных профессиональных организаций,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 на 01.07.2023 </t>
  </si>
  <si>
    <t xml:space="preserve">Рейтинг государственных профессиональных организаций, находящихся в ведении министерства образования и науки Нижегородской области, по доле педагогических работников, имеющих высшую квалификационную категорию, по состоянию  на 01.07.2023 </t>
  </si>
  <si>
    <t xml:space="preserve">Рейтинг государственных общеобразовательных организаций,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                                                                                        по состоянию на 01.07.2023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</si>
</sst>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\ &quot;₽&quot;"/>
    <numFmt numFmtId="190" formatCode="[$-FC19]d\ mmmm\ yyyy\ &quot;г.&quot;"/>
    <numFmt numFmtId="191" formatCode="#,##0.0"/>
    <numFmt numFmtId="192" formatCode="0.000"/>
  </numFmts>
  <fonts count="69">
    <font>
      <sz val="10"/>
      <name val="Arial"/>
      <family val="0"/>
    </font>
    <font>
      <sz val="10"/>
      <name val="Helv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9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MS Sans Serif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b/>
      <i/>
      <sz val="12"/>
      <name val="Arial Narrow"/>
      <family val="2"/>
    </font>
    <font>
      <sz val="14"/>
      <color indexed="8"/>
      <name val="Times New Roman"/>
      <family val="1"/>
    </font>
    <font>
      <sz val="10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Calibri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188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188" fontId="12" fillId="33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88" fontId="10" fillId="0" borderId="10" xfId="0" applyNumberFormat="1" applyFont="1" applyFill="1" applyBorder="1" applyAlignment="1">
      <alignment horizontal="center" vertical="top"/>
    </xf>
    <xf numFmtId="188" fontId="13" fillId="33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188" fontId="13" fillId="3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8" fontId="1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188" fontId="10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8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188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/>
    </xf>
    <xf numFmtId="188" fontId="12" fillId="33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13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 wrapText="1"/>
    </xf>
    <xf numFmtId="188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2" fillId="33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top" wrapText="1"/>
    </xf>
    <xf numFmtId="188" fontId="22" fillId="0" borderId="11" xfId="0" applyNumberFormat="1" applyFont="1" applyFill="1" applyBorder="1" applyAlignment="1">
      <alignment horizontal="center" vertical="top" wrapText="1"/>
    </xf>
    <xf numFmtId="188" fontId="22" fillId="0" borderId="16" xfId="0" applyNumberFormat="1" applyFont="1" applyFill="1" applyBorder="1" applyAlignment="1">
      <alignment horizontal="center" vertical="top" wrapText="1"/>
    </xf>
    <xf numFmtId="188" fontId="23" fillId="34" borderId="11" xfId="0" applyNumberFormat="1" applyFont="1" applyFill="1" applyBorder="1" applyAlignment="1">
      <alignment horizontal="center" vertical="top" wrapText="1"/>
    </xf>
    <xf numFmtId="188" fontId="23" fillId="34" borderId="16" xfId="0" applyNumberFormat="1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/>
    </xf>
    <xf numFmtId="188" fontId="26" fillId="34" borderId="11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32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188" fontId="11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188" fontId="11" fillId="0" borderId="19" xfId="0" applyNumberFormat="1" applyFont="1" applyFill="1" applyBorder="1" applyAlignment="1">
      <alignment horizontal="center" vertical="top" wrapText="1"/>
    </xf>
    <xf numFmtId="188" fontId="12" fillId="33" borderId="20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0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188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right" vertical="top"/>
    </xf>
    <xf numFmtId="188" fontId="12" fillId="33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8" fontId="1" fillId="0" borderId="0" xfId="0" applyNumberFormat="1" applyFont="1" applyAlignment="1">
      <alignment/>
    </xf>
    <xf numFmtId="0" fontId="22" fillId="33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/>
    </xf>
    <xf numFmtId="0" fontId="22" fillId="33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188" fontId="22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1" fontId="23" fillId="34" borderId="11" xfId="0" applyNumberFormat="1" applyFont="1" applyFill="1" applyBorder="1" applyAlignment="1">
      <alignment horizontal="center" vertical="top" wrapText="1"/>
    </xf>
    <xf numFmtId="188" fontId="25" fillId="0" borderId="11" xfId="0" applyNumberFormat="1" applyFont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/>
    </xf>
    <xf numFmtId="188" fontId="26" fillId="33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88" fontId="26" fillId="34" borderId="11" xfId="0" applyNumberFormat="1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188" fontId="26" fillId="33" borderId="11" xfId="0" applyNumberFormat="1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188" fontId="12" fillId="36" borderId="12" xfId="0" applyNumberFormat="1" applyFont="1" applyFill="1" applyBorder="1" applyAlignment="1">
      <alignment horizontal="center"/>
    </xf>
    <xf numFmtId="188" fontId="12" fillId="36" borderId="10" xfId="0" applyNumberFormat="1" applyFont="1" applyFill="1" applyBorder="1" applyAlignment="1">
      <alignment horizontal="center" vertical="top"/>
    </xf>
    <xf numFmtId="188" fontId="12" fillId="36" borderId="10" xfId="0" applyNumberFormat="1" applyFont="1" applyFill="1" applyBorder="1" applyAlignment="1">
      <alignment horizontal="center" vertical="top" wrapText="1"/>
    </xf>
    <xf numFmtId="188" fontId="12" fillId="36" borderId="12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188" fontId="25" fillId="0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vertical="top"/>
    </xf>
    <xf numFmtId="0" fontId="12" fillId="33" borderId="12" xfId="0" applyFont="1" applyFill="1" applyBorder="1" applyAlignment="1">
      <alignment horizontal="right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right" vertical="center" wrapText="1"/>
    </xf>
    <xf numFmtId="188" fontId="12" fillId="36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9" fillId="0" borderId="30" xfId="0" applyFont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8" fillId="33" borderId="16" xfId="0" applyFont="1" applyFill="1" applyBorder="1" applyAlignment="1">
      <alignment horizontal="center" vertical="top" wrapText="1"/>
    </xf>
    <xf numFmtId="0" fontId="25" fillId="33" borderId="24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right" vertical="top"/>
    </xf>
    <xf numFmtId="0" fontId="13" fillId="0" borderId="23" xfId="0" applyFont="1" applyBorder="1" applyAlignment="1">
      <alignment horizontal="right" vertical="top"/>
    </xf>
    <xf numFmtId="0" fontId="20" fillId="0" borderId="26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N141"/>
  <sheetViews>
    <sheetView tabSelected="1" zoomScale="106" zoomScaleNormal="106" zoomScalePageLayoutView="0" workbookViewId="0" topLeftCell="A1">
      <pane ySplit="4" topLeftCell="A117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3.8515625" style="3" customWidth="1"/>
    <col min="2" max="2" width="35.140625" style="3" customWidth="1"/>
    <col min="3" max="3" width="7.421875" style="3" customWidth="1"/>
    <col min="4" max="4" width="5.28125" style="3" customWidth="1"/>
    <col min="5" max="5" width="6.00390625" style="3" customWidth="1"/>
    <col min="6" max="11" width="5.28125" style="3" customWidth="1"/>
    <col min="12" max="12" width="5.8515625" style="3" customWidth="1"/>
    <col min="13" max="13" width="6.8515625" style="3" customWidth="1"/>
    <col min="14" max="14" width="9.140625" style="141" customWidth="1"/>
    <col min="15" max="16384" width="9.140625" style="3" customWidth="1"/>
  </cols>
  <sheetData>
    <row r="1" spans="1:14" s="1" customFormat="1" ht="43.5" customHeight="1">
      <c r="A1" s="165" t="s">
        <v>353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38"/>
    </row>
    <row r="2" spans="1:14" s="2" customFormat="1" ht="30" customHeight="1">
      <c r="A2" s="166" t="s">
        <v>0</v>
      </c>
      <c r="B2" s="166" t="s">
        <v>114</v>
      </c>
      <c r="C2" s="167" t="s">
        <v>224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  <c r="N2" s="9"/>
    </row>
    <row r="3" spans="1:14" s="2" customFormat="1" ht="32.2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  <c r="N3" s="9"/>
    </row>
    <row r="4" spans="1:14" s="2" customFormat="1" ht="27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  <c r="N4" s="9"/>
    </row>
    <row r="5" spans="1:14" s="2" customFormat="1" ht="9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9"/>
    </row>
    <row r="6" spans="1:14" s="2" customFormat="1" ht="24">
      <c r="A6" s="28">
        <v>1</v>
      </c>
      <c r="B6" s="28" t="s">
        <v>55</v>
      </c>
      <c r="C6" s="39">
        <v>71</v>
      </c>
      <c r="D6" s="39">
        <v>63</v>
      </c>
      <c r="E6" s="29">
        <v>88.73239436619718</v>
      </c>
      <c r="F6" s="39">
        <v>41</v>
      </c>
      <c r="G6" s="29">
        <v>57.74647887323944</v>
      </c>
      <c r="H6" s="39">
        <v>18</v>
      </c>
      <c r="I6" s="40">
        <v>25.352112676056336</v>
      </c>
      <c r="J6" s="39">
        <v>4</v>
      </c>
      <c r="K6" s="40">
        <v>5.633802816901409</v>
      </c>
      <c r="L6" s="39">
        <v>8</v>
      </c>
      <c r="M6" s="29">
        <v>11.267605633802818</v>
      </c>
      <c r="N6" s="9"/>
    </row>
    <row r="7" spans="1:14" s="2" customFormat="1" ht="36">
      <c r="A7" s="21">
        <v>2</v>
      </c>
      <c r="B7" s="21" t="s">
        <v>56</v>
      </c>
      <c r="C7" s="41">
        <v>38</v>
      </c>
      <c r="D7" s="41">
        <v>31</v>
      </c>
      <c r="E7" s="10">
        <v>81.57894736842105</v>
      </c>
      <c r="F7" s="41">
        <v>20</v>
      </c>
      <c r="G7" s="10">
        <v>52.63157894736842</v>
      </c>
      <c r="H7" s="41">
        <v>11</v>
      </c>
      <c r="I7" s="42">
        <v>28.947368421052634</v>
      </c>
      <c r="J7" s="41">
        <v>0</v>
      </c>
      <c r="K7" s="42">
        <v>0</v>
      </c>
      <c r="L7" s="41">
        <v>7</v>
      </c>
      <c r="M7" s="10">
        <v>18.421052631578945</v>
      </c>
      <c r="N7" s="9"/>
    </row>
    <row r="8" spans="1:14" s="2" customFormat="1" ht="24">
      <c r="A8" s="21">
        <v>3</v>
      </c>
      <c r="B8" s="21" t="s">
        <v>57</v>
      </c>
      <c r="C8" s="41">
        <v>64</v>
      </c>
      <c r="D8" s="41">
        <v>56</v>
      </c>
      <c r="E8" s="10">
        <v>87.5</v>
      </c>
      <c r="F8" s="41">
        <v>13</v>
      </c>
      <c r="G8" s="10">
        <v>20.3125</v>
      </c>
      <c r="H8" s="41">
        <v>32</v>
      </c>
      <c r="I8" s="42">
        <v>50</v>
      </c>
      <c r="J8" s="41">
        <v>11</v>
      </c>
      <c r="K8" s="42">
        <v>17.1875</v>
      </c>
      <c r="L8" s="41">
        <v>7</v>
      </c>
      <c r="M8" s="10">
        <v>10.9375</v>
      </c>
      <c r="N8" s="9"/>
    </row>
    <row r="9" spans="1:14" s="2" customFormat="1" ht="24">
      <c r="A9" s="21">
        <v>4</v>
      </c>
      <c r="B9" s="21" t="s">
        <v>58</v>
      </c>
      <c r="C9" s="41">
        <v>50</v>
      </c>
      <c r="D9" s="41">
        <v>43</v>
      </c>
      <c r="E9" s="10">
        <v>86</v>
      </c>
      <c r="F9" s="41">
        <v>17</v>
      </c>
      <c r="G9" s="10">
        <v>34</v>
      </c>
      <c r="H9" s="41">
        <v>8</v>
      </c>
      <c r="I9" s="42">
        <v>16</v>
      </c>
      <c r="J9" s="41">
        <v>18</v>
      </c>
      <c r="K9" s="42">
        <v>36</v>
      </c>
      <c r="L9" s="41">
        <v>7</v>
      </c>
      <c r="M9" s="10">
        <v>14.000000000000002</v>
      </c>
      <c r="N9" s="9"/>
    </row>
    <row r="10" spans="1:14" s="2" customFormat="1" ht="24">
      <c r="A10" s="21">
        <v>5</v>
      </c>
      <c r="B10" s="21" t="s">
        <v>59</v>
      </c>
      <c r="C10" s="41">
        <v>46</v>
      </c>
      <c r="D10" s="41">
        <v>38</v>
      </c>
      <c r="E10" s="10">
        <v>82.6086956521739</v>
      </c>
      <c r="F10" s="41">
        <v>18</v>
      </c>
      <c r="G10" s="10">
        <v>39.130434782608695</v>
      </c>
      <c r="H10" s="41">
        <v>17</v>
      </c>
      <c r="I10" s="42">
        <v>36.95652173913043</v>
      </c>
      <c r="J10" s="41">
        <v>3</v>
      </c>
      <c r="K10" s="42">
        <v>6.521739130434782</v>
      </c>
      <c r="L10" s="41">
        <v>8</v>
      </c>
      <c r="M10" s="10">
        <v>17.391304347826086</v>
      </c>
      <c r="N10" s="9"/>
    </row>
    <row r="11" spans="1:14" s="2" customFormat="1" ht="24">
      <c r="A11" s="21">
        <v>6</v>
      </c>
      <c r="B11" s="21" t="s">
        <v>60</v>
      </c>
      <c r="C11" s="41">
        <v>24</v>
      </c>
      <c r="D11" s="41">
        <v>19</v>
      </c>
      <c r="E11" s="10">
        <v>79.16666666666666</v>
      </c>
      <c r="F11" s="41">
        <v>8</v>
      </c>
      <c r="G11" s="10">
        <v>33.33333333333333</v>
      </c>
      <c r="H11" s="41">
        <v>5</v>
      </c>
      <c r="I11" s="42">
        <v>20.833333333333336</v>
      </c>
      <c r="J11" s="41">
        <v>6</v>
      </c>
      <c r="K11" s="42">
        <v>25</v>
      </c>
      <c r="L11" s="41">
        <v>5</v>
      </c>
      <c r="M11" s="10">
        <v>20.833333333333336</v>
      </c>
      <c r="N11" s="9"/>
    </row>
    <row r="12" spans="1:14" s="2" customFormat="1" ht="12">
      <c r="A12" s="21">
        <v>7</v>
      </c>
      <c r="B12" s="21" t="s">
        <v>61</v>
      </c>
      <c r="C12" s="41">
        <v>71</v>
      </c>
      <c r="D12" s="41">
        <v>56</v>
      </c>
      <c r="E12" s="10">
        <v>78.87323943661971</v>
      </c>
      <c r="F12" s="41">
        <v>25</v>
      </c>
      <c r="G12" s="10">
        <v>35.2112676056338</v>
      </c>
      <c r="H12" s="41">
        <v>19</v>
      </c>
      <c r="I12" s="42">
        <v>26.76056338028169</v>
      </c>
      <c r="J12" s="41">
        <v>12</v>
      </c>
      <c r="K12" s="42">
        <v>16.901408450704224</v>
      </c>
      <c r="L12" s="41">
        <v>15</v>
      </c>
      <c r="M12" s="10">
        <v>21.12676056338028</v>
      </c>
      <c r="N12" s="9"/>
    </row>
    <row r="13" spans="1:14" s="2" customFormat="1" ht="24">
      <c r="A13" s="21">
        <v>8</v>
      </c>
      <c r="B13" s="21" t="s">
        <v>62</v>
      </c>
      <c r="C13" s="41">
        <v>27</v>
      </c>
      <c r="D13" s="41">
        <v>19</v>
      </c>
      <c r="E13" s="10">
        <v>70.37037037037037</v>
      </c>
      <c r="F13" s="41">
        <v>6</v>
      </c>
      <c r="G13" s="10">
        <v>22.22222222222222</v>
      </c>
      <c r="H13" s="41">
        <v>11</v>
      </c>
      <c r="I13" s="42">
        <v>40.74074074074074</v>
      </c>
      <c r="J13" s="41">
        <v>2</v>
      </c>
      <c r="K13" s="42">
        <v>7.4074074074074066</v>
      </c>
      <c r="L13" s="41">
        <v>8</v>
      </c>
      <c r="M13" s="10">
        <v>29.629629629629626</v>
      </c>
      <c r="N13" s="9"/>
    </row>
    <row r="14" spans="1:14" s="2" customFormat="1" ht="24">
      <c r="A14" s="21">
        <v>9</v>
      </c>
      <c r="B14" s="21" t="s">
        <v>63</v>
      </c>
      <c r="C14" s="41">
        <v>37</v>
      </c>
      <c r="D14" s="41">
        <v>30</v>
      </c>
      <c r="E14" s="10">
        <v>81.08108108108108</v>
      </c>
      <c r="F14" s="41">
        <v>8</v>
      </c>
      <c r="G14" s="10">
        <v>21.62162162162162</v>
      </c>
      <c r="H14" s="41">
        <v>12</v>
      </c>
      <c r="I14" s="42">
        <v>32.432432432432435</v>
      </c>
      <c r="J14" s="41">
        <v>10</v>
      </c>
      <c r="K14" s="42">
        <v>27.027027027027028</v>
      </c>
      <c r="L14" s="41">
        <v>7</v>
      </c>
      <c r="M14" s="10">
        <v>18.91891891891892</v>
      </c>
      <c r="N14" s="9"/>
    </row>
    <row r="15" spans="1:14" s="2" customFormat="1" ht="24">
      <c r="A15" s="21">
        <v>10</v>
      </c>
      <c r="B15" s="21" t="s">
        <v>238</v>
      </c>
      <c r="C15" s="41">
        <v>93</v>
      </c>
      <c r="D15" s="41">
        <v>88</v>
      </c>
      <c r="E15" s="10">
        <v>94.6236559139785</v>
      </c>
      <c r="F15" s="41">
        <v>39</v>
      </c>
      <c r="G15" s="10">
        <v>41.935483870967744</v>
      </c>
      <c r="H15" s="41">
        <v>35</v>
      </c>
      <c r="I15" s="42">
        <v>37.634408602150536</v>
      </c>
      <c r="J15" s="41">
        <v>14</v>
      </c>
      <c r="K15" s="42">
        <v>15.053763440860216</v>
      </c>
      <c r="L15" s="41">
        <v>5</v>
      </c>
      <c r="M15" s="10">
        <v>5.376344086021505</v>
      </c>
      <c r="N15" s="9"/>
    </row>
    <row r="16" spans="1:14" s="2" customFormat="1" ht="24">
      <c r="A16" s="21">
        <v>11</v>
      </c>
      <c r="B16" s="21" t="s">
        <v>247</v>
      </c>
      <c r="C16" s="41">
        <v>64</v>
      </c>
      <c r="D16" s="41">
        <v>64</v>
      </c>
      <c r="E16" s="10">
        <v>100</v>
      </c>
      <c r="F16" s="41">
        <v>16</v>
      </c>
      <c r="G16" s="10">
        <v>25</v>
      </c>
      <c r="H16" s="41">
        <v>16</v>
      </c>
      <c r="I16" s="42">
        <v>25</v>
      </c>
      <c r="J16" s="41">
        <v>32</v>
      </c>
      <c r="K16" s="42">
        <v>50</v>
      </c>
      <c r="L16" s="41">
        <v>0</v>
      </c>
      <c r="M16" s="10">
        <v>0</v>
      </c>
      <c r="N16" s="9"/>
    </row>
    <row r="17" spans="1:14" s="2" customFormat="1" ht="24">
      <c r="A17" s="21">
        <v>12</v>
      </c>
      <c r="B17" s="21" t="s">
        <v>64</v>
      </c>
      <c r="C17" s="41">
        <v>47</v>
      </c>
      <c r="D17" s="41">
        <v>41</v>
      </c>
      <c r="E17" s="10">
        <v>87.2340425531915</v>
      </c>
      <c r="F17" s="41">
        <v>19</v>
      </c>
      <c r="G17" s="10">
        <v>40.42553191489361</v>
      </c>
      <c r="H17" s="41">
        <v>21</v>
      </c>
      <c r="I17" s="42">
        <v>44.680851063829785</v>
      </c>
      <c r="J17" s="41">
        <v>1</v>
      </c>
      <c r="K17" s="42">
        <v>2.127659574468085</v>
      </c>
      <c r="L17" s="41">
        <v>6</v>
      </c>
      <c r="M17" s="10">
        <v>12.76595744680851</v>
      </c>
      <c r="N17" s="9"/>
    </row>
    <row r="18" spans="1:14" s="23" customFormat="1" ht="24">
      <c r="A18" s="21">
        <v>13</v>
      </c>
      <c r="B18" s="21" t="s">
        <v>65</v>
      </c>
      <c r="C18" s="41">
        <v>63</v>
      </c>
      <c r="D18" s="41">
        <v>48</v>
      </c>
      <c r="E18" s="10">
        <v>76.19047619047619</v>
      </c>
      <c r="F18" s="41">
        <v>27</v>
      </c>
      <c r="G18" s="10">
        <v>42.857142857142854</v>
      </c>
      <c r="H18" s="41">
        <v>13</v>
      </c>
      <c r="I18" s="42">
        <v>20.634920634920633</v>
      </c>
      <c r="J18" s="41">
        <v>8</v>
      </c>
      <c r="K18" s="42">
        <v>12.698412698412698</v>
      </c>
      <c r="L18" s="41">
        <v>15</v>
      </c>
      <c r="M18" s="10">
        <v>23.809523809523807</v>
      </c>
      <c r="N18" s="139"/>
    </row>
    <row r="19" spans="1:14" s="2" customFormat="1" ht="24">
      <c r="A19" s="21">
        <v>14</v>
      </c>
      <c r="B19" s="21" t="s">
        <v>66</v>
      </c>
      <c r="C19" s="41">
        <v>52</v>
      </c>
      <c r="D19" s="41">
        <v>41</v>
      </c>
      <c r="E19" s="10">
        <v>78.84615384615384</v>
      </c>
      <c r="F19" s="41">
        <v>21</v>
      </c>
      <c r="G19" s="10">
        <v>40.38461538461539</v>
      </c>
      <c r="H19" s="41">
        <v>8</v>
      </c>
      <c r="I19" s="42">
        <v>15.384615384615385</v>
      </c>
      <c r="J19" s="41">
        <v>12</v>
      </c>
      <c r="K19" s="42">
        <v>23.076923076923077</v>
      </c>
      <c r="L19" s="41">
        <v>11</v>
      </c>
      <c r="M19" s="10">
        <v>21.153846153846153</v>
      </c>
      <c r="N19" s="9"/>
    </row>
    <row r="20" spans="1:14" s="2" customFormat="1" ht="24">
      <c r="A20" s="21">
        <v>15</v>
      </c>
      <c r="B20" s="21" t="s">
        <v>67</v>
      </c>
      <c r="C20" s="41">
        <v>62</v>
      </c>
      <c r="D20" s="41">
        <v>46</v>
      </c>
      <c r="E20" s="10">
        <v>74.19354838709677</v>
      </c>
      <c r="F20" s="41">
        <v>15</v>
      </c>
      <c r="G20" s="10">
        <v>24.193548387096776</v>
      </c>
      <c r="H20" s="41">
        <v>29</v>
      </c>
      <c r="I20" s="42">
        <v>46.774193548387096</v>
      </c>
      <c r="J20" s="41">
        <v>2</v>
      </c>
      <c r="K20" s="42">
        <v>3.225806451612903</v>
      </c>
      <c r="L20" s="41">
        <v>16</v>
      </c>
      <c r="M20" s="10">
        <v>25.806451612903224</v>
      </c>
      <c r="N20" s="9"/>
    </row>
    <row r="21" spans="1:14" s="2" customFormat="1" ht="24">
      <c r="A21" s="21">
        <v>16</v>
      </c>
      <c r="B21" s="21" t="s">
        <v>68</v>
      </c>
      <c r="C21" s="41">
        <v>44</v>
      </c>
      <c r="D21" s="41">
        <v>40</v>
      </c>
      <c r="E21" s="10">
        <v>90.9090909090909</v>
      </c>
      <c r="F21" s="41">
        <v>21</v>
      </c>
      <c r="G21" s="10">
        <v>47.72727272727273</v>
      </c>
      <c r="H21" s="41">
        <v>13</v>
      </c>
      <c r="I21" s="42">
        <v>29.545454545454547</v>
      </c>
      <c r="J21" s="41">
        <v>6</v>
      </c>
      <c r="K21" s="42">
        <v>13.636363636363635</v>
      </c>
      <c r="L21" s="41">
        <v>4</v>
      </c>
      <c r="M21" s="10">
        <v>9.090909090909092</v>
      </c>
      <c r="N21" s="9"/>
    </row>
    <row r="22" spans="1:14" s="2" customFormat="1" ht="24">
      <c r="A22" s="21">
        <v>17</v>
      </c>
      <c r="B22" s="20" t="s">
        <v>69</v>
      </c>
      <c r="C22" s="41">
        <v>77</v>
      </c>
      <c r="D22" s="41">
        <v>66</v>
      </c>
      <c r="E22" s="10">
        <v>85.71428571428571</v>
      </c>
      <c r="F22" s="41">
        <v>41</v>
      </c>
      <c r="G22" s="10">
        <v>53.246753246753244</v>
      </c>
      <c r="H22" s="41">
        <v>14</v>
      </c>
      <c r="I22" s="42">
        <v>18.181818181818183</v>
      </c>
      <c r="J22" s="41">
        <v>11</v>
      </c>
      <c r="K22" s="42">
        <v>14.285714285714285</v>
      </c>
      <c r="L22" s="41">
        <v>11</v>
      </c>
      <c r="M22" s="10">
        <v>14.285714285714285</v>
      </c>
      <c r="N22" s="9"/>
    </row>
    <row r="23" spans="1:14" s="2" customFormat="1" ht="24">
      <c r="A23" s="21">
        <v>18</v>
      </c>
      <c r="B23" s="20" t="s">
        <v>304</v>
      </c>
      <c r="C23" s="41">
        <v>67</v>
      </c>
      <c r="D23" s="41">
        <v>51</v>
      </c>
      <c r="E23" s="10">
        <v>76.11940298507463</v>
      </c>
      <c r="F23" s="41">
        <v>25</v>
      </c>
      <c r="G23" s="10">
        <v>37.3134328358209</v>
      </c>
      <c r="H23" s="41">
        <v>18</v>
      </c>
      <c r="I23" s="42">
        <v>26.865671641791046</v>
      </c>
      <c r="J23" s="41">
        <v>8</v>
      </c>
      <c r="K23" s="42">
        <v>11.940298507462686</v>
      </c>
      <c r="L23" s="41">
        <v>16</v>
      </c>
      <c r="M23" s="10">
        <v>23.88059701492537</v>
      </c>
      <c r="N23" s="9"/>
    </row>
    <row r="24" spans="1:14" s="2" customFormat="1" ht="24">
      <c r="A24" s="21">
        <v>19</v>
      </c>
      <c r="B24" s="20" t="s">
        <v>70</v>
      </c>
      <c r="C24" s="41">
        <v>42</v>
      </c>
      <c r="D24" s="41">
        <v>33</v>
      </c>
      <c r="E24" s="10">
        <v>78.57142857142857</v>
      </c>
      <c r="F24" s="41">
        <v>19</v>
      </c>
      <c r="G24" s="10">
        <v>45.23809523809524</v>
      </c>
      <c r="H24" s="41">
        <v>11</v>
      </c>
      <c r="I24" s="42">
        <v>26.190476190476193</v>
      </c>
      <c r="J24" s="41">
        <v>3</v>
      </c>
      <c r="K24" s="42">
        <v>7.142857142857142</v>
      </c>
      <c r="L24" s="41">
        <v>9</v>
      </c>
      <c r="M24" s="10">
        <v>21.428571428571427</v>
      </c>
      <c r="N24" s="9"/>
    </row>
    <row r="25" spans="1:14" s="2" customFormat="1" ht="24">
      <c r="A25" s="21">
        <v>20</v>
      </c>
      <c r="B25" s="20" t="s">
        <v>71</v>
      </c>
      <c r="C25" s="41">
        <v>52</v>
      </c>
      <c r="D25" s="41">
        <v>49</v>
      </c>
      <c r="E25" s="10">
        <v>94.23076923076923</v>
      </c>
      <c r="F25" s="41">
        <v>34</v>
      </c>
      <c r="G25" s="10">
        <v>65.38461538461539</v>
      </c>
      <c r="H25" s="41">
        <v>11</v>
      </c>
      <c r="I25" s="42">
        <v>21.153846153846153</v>
      </c>
      <c r="J25" s="41">
        <v>4</v>
      </c>
      <c r="K25" s="42">
        <v>7.6923076923076925</v>
      </c>
      <c r="L25" s="41">
        <v>3</v>
      </c>
      <c r="M25" s="10">
        <v>5.769230769230769</v>
      </c>
      <c r="N25" s="9"/>
    </row>
    <row r="26" spans="1:14" s="2" customFormat="1" ht="24">
      <c r="A26" s="21">
        <v>21</v>
      </c>
      <c r="B26" s="20" t="s">
        <v>135</v>
      </c>
      <c r="C26" s="41">
        <v>52</v>
      </c>
      <c r="D26" s="41">
        <v>41</v>
      </c>
      <c r="E26" s="10">
        <v>78.84615384615384</v>
      </c>
      <c r="F26" s="41">
        <v>23</v>
      </c>
      <c r="G26" s="10">
        <v>44.230769230769226</v>
      </c>
      <c r="H26" s="41">
        <v>11</v>
      </c>
      <c r="I26" s="42">
        <v>21.153846153846153</v>
      </c>
      <c r="J26" s="41">
        <v>7</v>
      </c>
      <c r="K26" s="42">
        <v>13.461538461538462</v>
      </c>
      <c r="L26" s="41">
        <v>11</v>
      </c>
      <c r="M26" s="10">
        <v>21.153846153846153</v>
      </c>
      <c r="N26" s="9"/>
    </row>
    <row r="27" spans="1:14" s="2" customFormat="1" ht="24">
      <c r="A27" s="21">
        <v>22</v>
      </c>
      <c r="B27" s="21" t="s">
        <v>72</v>
      </c>
      <c r="C27" s="41">
        <v>41</v>
      </c>
      <c r="D27" s="41">
        <v>38</v>
      </c>
      <c r="E27" s="10">
        <v>92.6829268292683</v>
      </c>
      <c r="F27" s="41">
        <v>25</v>
      </c>
      <c r="G27" s="10">
        <v>60.97560975609756</v>
      </c>
      <c r="H27" s="41">
        <v>9</v>
      </c>
      <c r="I27" s="42">
        <v>21.951219512195124</v>
      </c>
      <c r="J27" s="41">
        <v>4</v>
      </c>
      <c r="K27" s="42">
        <v>9.75609756097561</v>
      </c>
      <c r="L27" s="41">
        <v>3</v>
      </c>
      <c r="M27" s="10">
        <v>7.317073170731707</v>
      </c>
      <c r="N27" s="9"/>
    </row>
    <row r="28" spans="1:14" s="23" customFormat="1" ht="24">
      <c r="A28" s="21">
        <v>23</v>
      </c>
      <c r="B28" s="21" t="s">
        <v>73</v>
      </c>
      <c r="C28" s="41">
        <v>51</v>
      </c>
      <c r="D28" s="41">
        <v>48</v>
      </c>
      <c r="E28" s="10">
        <v>94.11764705882352</v>
      </c>
      <c r="F28" s="41">
        <v>26</v>
      </c>
      <c r="G28" s="10">
        <v>50.98039215686274</v>
      </c>
      <c r="H28" s="41">
        <v>15</v>
      </c>
      <c r="I28" s="42">
        <v>29.411764705882355</v>
      </c>
      <c r="J28" s="41">
        <v>7</v>
      </c>
      <c r="K28" s="42">
        <v>13.725490196078432</v>
      </c>
      <c r="L28" s="41">
        <v>3</v>
      </c>
      <c r="M28" s="10">
        <v>5.88235294117647</v>
      </c>
      <c r="N28" s="139"/>
    </row>
    <row r="29" spans="1:14" s="2" customFormat="1" ht="24">
      <c r="A29" s="21">
        <v>24</v>
      </c>
      <c r="B29" s="21" t="s">
        <v>74</v>
      </c>
      <c r="C29" s="41">
        <v>65</v>
      </c>
      <c r="D29" s="41">
        <v>45</v>
      </c>
      <c r="E29" s="10">
        <v>69.23076923076923</v>
      </c>
      <c r="F29" s="41">
        <v>34</v>
      </c>
      <c r="G29" s="10">
        <v>52.307692307692314</v>
      </c>
      <c r="H29" s="41">
        <v>11</v>
      </c>
      <c r="I29" s="42">
        <v>16.923076923076923</v>
      </c>
      <c r="J29" s="41">
        <v>0</v>
      </c>
      <c r="K29" s="42">
        <v>0</v>
      </c>
      <c r="L29" s="41">
        <v>20</v>
      </c>
      <c r="M29" s="10">
        <v>30.76923076923077</v>
      </c>
      <c r="N29" s="9"/>
    </row>
    <row r="30" spans="1:14" s="2" customFormat="1" ht="24">
      <c r="A30" s="21">
        <v>25</v>
      </c>
      <c r="B30" s="20" t="s">
        <v>75</v>
      </c>
      <c r="C30" s="41">
        <v>73</v>
      </c>
      <c r="D30" s="41">
        <v>59</v>
      </c>
      <c r="E30" s="10">
        <v>80.82191780821918</v>
      </c>
      <c r="F30" s="41">
        <v>32</v>
      </c>
      <c r="G30" s="10">
        <v>43.83561643835616</v>
      </c>
      <c r="H30" s="41">
        <v>14</v>
      </c>
      <c r="I30" s="42">
        <v>19.17808219178082</v>
      </c>
      <c r="J30" s="41">
        <v>13</v>
      </c>
      <c r="K30" s="42">
        <v>17.80821917808219</v>
      </c>
      <c r="L30" s="41">
        <v>14</v>
      </c>
      <c r="M30" s="10">
        <v>19.17808219178082</v>
      </c>
      <c r="N30" s="9"/>
    </row>
    <row r="31" spans="1:14" s="2" customFormat="1" ht="24">
      <c r="A31" s="21">
        <v>26</v>
      </c>
      <c r="B31" s="20" t="s">
        <v>76</v>
      </c>
      <c r="C31" s="41">
        <v>128</v>
      </c>
      <c r="D31" s="41">
        <v>106</v>
      </c>
      <c r="E31" s="10">
        <v>82.8125</v>
      </c>
      <c r="F31" s="41">
        <v>76</v>
      </c>
      <c r="G31" s="10">
        <v>59.375</v>
      </c>
      <c r="H31" s="41">
        <v>14</v>
      </c>
      <c r="I31" s="42">
        <v>10.9375</v>
      </c>
      <c r="J31" s="41">
        <v>16</v>
      </c>
      <c r="K31" s="42">
        <v>12.5</v>
      </c>
      <c r="L31" s="41">
        <v>22</v>
      </c>
      <c r="M31" s="10">
        <v>17.1875</v>
      </c>
      <c r="N31" s="9"/>
    </row>
    <row r="32" spans="1:14" s="2" customFormat="1" ht="24">
      <c r="A32" s="21">
        <v>27</v>
      </c>
      <c r="B32" s="20" t="s">
        <v>77</v>
      </c>
      <c r="C32" s="41">
        <v>111</v>
      </c>
      <c r="D32" s="41">
        <v>70</v>
      </c>
      <c r="E32" s="10">
        <v>63.06306306306306</v>
      </c>
      <c r="F32" s="41">
        <v>38</v>
      </c>
      <c r="G32" s="10">
        <v>34.234234234234236</v>
      </c>
      <c r="H32" s="41">
        <v>17</v>
      </c>
      <c r="I32" s="42">
        <v>15.315315315315313</v>
      </c>
      <c r="J32" s="41">
        <v>15</v>
      </c>
      <c r="K32" s="42">
        <v>13.513513513513514</v>
      </c>
      <c r="L32" s="41">
        <v>41</v>
      </c>
      <c r="M32" s="10">
        <v>36.93693693693694</v>
      </c>
      <c r="N32" s="9"/>
    </row>
    <row r="33" spans="1:14" s="2" customFormat="1" ht="24">
      <c r="A33" s="21">
        <v>28</v>
      </c>
      <c r="B33" s="20" t="s">
        <v>78</v>
      </c>
      <c r="C33" s="41">
        <v>57</v>
      </c>
      <c r="D33" s="41">
        <v>43</v>
      </c>
      <c r="E33" s="10">
        <v>75.43859649122807</v>
      </c>
      <c r="F33" s="41">
        <v>26</v>
      </c>
      <c r="G33" s="10">
        <v>45.614035087719294</v>
      </c>
      <c r="H33" s="41">
        <v>14</v>
      </c>
      <c r="I33" s="42">
        <v>24.561403508771928</v>
      </c>
      <c r="J33" s="41">
        <v>3</v>
      </c>
      <c r="K33" s="42">
        <v>5.263157894736842</v>
      </c>
      <c r="L33" s="41">
        <v>14</v>
      </c>
      <c r="M33" s="10">
        <v>24.561403508771928</v>
      </c>
      <c r="N33" s="9"/>
    </row>
    <row r="34" spans="1:14" s="2" customFormat="1" ht="36">
      <c r="A34" s="21">
        <v>29</v>
      </c>
      <c r="B34" s="21" t="s">
        <v>111</v>
      </c>
      <c r="C34" s="41">
        <v>58</v>
      </c>
      <c r="D34" s="41">
        <v>50</v>
      </c>
      <c r="E34" s="10">
        <v>86.20689655172413</v>
      </c>
      <c r="F34" s="41">
        <v>22</v>
      </c>
      <c r="G34" s="10">
        <v>37.93103448275862</v>
      </c>
      <c r="H34" s="41">
        <v>20</v>
      </c>
      <c r="I34" s="42">
        <v>34.48275862068966</v>
      </c>
      <c r="J34" s="41">
        <v>8</v>
      </c>
      <c r="K34" s="42">
        <v>13.793103448275861</v>
      </c>
      <c r="L34" s="41">
        <v>8</v>
      </c>
      <c r="M34" s="10">
        <v>13.793103448275861</v>
      </c>
      <c r="N34" s="9"/>
    </row>
    <row r="35" spans="1:14" s="2" customFormat="1" ht="24">
      <c r="A35" s="21">
        <v>30</v>
      </c>
      <c r="B35" s="21" t="s">
        <v>79</v>
      </c>
      <c r="C35" s="41">
        <v>28</v>
      </c>
      <c r="D35" s="41">
        <v>28</v>
      </c>
      <c r="E35" s="10">
        <v>100</v>
      </c>
      <c r="F35" s="41">
        <v>19</v>
      </c>
      <c r="G35" s="10">
        <v>67.85714285714286</v>
      </c>
      <c r="H35" s="41">
        <v>7</v>
      </c>
      <c r="I35" s="42">
        <v>25</v>
      </c>
      <c r="J35" s="41">
        <v>2</v>
      </c>
      <c r="K35" s="42">
        <v>7.142857142857142</v>
      </c>
      <c r="L35" s="41">
        <v>0</v>
      </c>
      <c r="M35" s="10">
        <v>0</v>
      </c>
      <c r="N35" s="9"/>
    </row>
    <row r="36" spans="1:14" s="2" customFormat="1" ht="24">
      <c r="A36" s="21">
        <v>31</v>
      </c>
      <c r="B36" s="21" t="s">
        <v>80</v>
      </c>
      <c r="C36" s="41">
        <v>76</v>
      </c>
      <c r="D36" s="41">
        <v>59</v>
      </c>
      <c r="E36" s="10">
        <v>77.63157894736842</v>
      </c>
      <c r="F36" s="41">
        <v>31</v>
      </c>
      <c r="G36" s="10">
        <v>40.78947368421053</v>
      </c>
      <c r="H36" s="41">
        <v>11</v>
      </c>
      <c r="I36" s="42">
        <v>14.473684210526317</v>
      </c>
      <c r="J36" s="41">
        <v>17</v>
      </c>
      <c r="K36" s="42">
        <v>22.36842105263158</v>
      </c>
      <c r="L36" s="41">
        <v>17</v>
      </c>
      <c r="M36" s="10">
        <v>22.36842105263158</v>
      </c>
      <c r="N36" s="9"/>
    </row>
    <row r="37" spans="1:14" s="2" customFormat="1" ht="24">
      <c r="A37" s="21">
        <v>32</v>
      </c>
      <c r="B37" s="20" t="s">
        <v>81</v>
      </c>
      <c r="C37" s="41">
        <v>70</v>
      </c>
      <c r="D37" s="41">
        <v>60</v>
      </c>
      <c r="E37" s="10">
        <v>85.71428571428571</v>
      </c>
      <c r="F37" s="41">
        <v>20</v>
      </c>
      <c r="G37" s="10">
        <v>28.57142857142857</v>
      </c>
      <c r="H37" s="41">
        <v>20</v>
      </c>
      <c r="I37" s="42">
        <v>28.57142857142857</v>
      </c>
      <c r="J37" s="41">
        <v>20</v>
      </c>
      <c r="K37" s="42">
        <v>28.57142857142857</v>
      </c>
      <c r="L37" s="41">
        <v>10</v>
      </c>
      <c r="M37" s="10">
        <v>14.285714285714285</v>
      </c>
      <c r="N37" s="9"/>
    </row>
    <row r="38" spans="1:14" s="2" customFormat="1" ht="36">
      <c r="A38" s="21">
        <v>33</v>
      </c>
      <c r="B38" s="20" t="s">
        <v>82</v>
      </c>
      <c r="C38" s="41">
        <v>37</v>
      </c>
      <c r="D38" s="41">
        <v>30</v>
      </c>
      <c r="E38" s="10">
        <v>81.08108108108108</v>
      </c>
      <c r="F38" s="41">
        <v>13</v>
      </c>
      <c r="G38" s="10">
        <v>35.13513513513514</v>
      </c>
      <c r="H38" s="41">
        <v>7</v>
      </c>
      <c r="I38" s="42">
        <v>18.91891891891892</v>
      </c>
      <c r="J38" s="41">
        <v>10</v>
      </c>
      <c r="K38" s="42">
        <v>27.027027027027028</v>
      </c>
      <c r="L38" s="41">
        <v>7</v>
      </c>
      <c r="M38" s="10">
        <v>18.91891891891892</v>
      </c>
      <c r="N38" s="9"/>
    </row>
    <row r="39" spans="1:14" s="2" customFormat="1" ht="24">
      <c r="A39" s="21">
        <v>34</v>
      </c>
      <c r="B39" s="20" t="s">
        <v>49</v>
      </c>
      <c r="C39" s="41">
        <v>43</v>
      </c>
      <c r="D39" s="41">
        <v>30</v>
      </c>
      <c r="E39" s="10">
        <v>69.76744186046511</v>
      </c>
      <c r="F39" s="41">
        <v>13</v>
      </c>
      <c r="G39" s="10">
        <v>30.23255813953488</v>
      </c>
      <c r="H39" s="41">
        <v>9</v>
      </c>
      <c r="I39" s="42">
        <v>20.930232558139537</v>
      </c>
      <c r="J39" s="41">
        <v>8</v>
      </c>
      <c r="K39" s="42">
        <v>18.6046511627907</v>
      </c>
      <c r="L39" s="41">
        <v>13</v>
      </c>
      <c r="M39" s="10">
        <v>30.23255813953488</v>
      </c>
      <c r="N39" s="9"/>
    </row>
    <row r="40" spans="1:14" s="2" customFormat="1" ht="24">
      <c r="A40" s="21">
        <v>35</v>
      </c>
      <c r="B40" s="20" t="s">
        <v>83</v>
      </c>
      <c r="C40" s="41">
        <v>40</v>
      </c>
      <c r="D40" s="41">
        <v>33</v>
      </c>
      <c r="E40" s="10">
        <v>82.5</v>
      </c>
      <c r="F40" s="41">
        <v>7</v>
      </c>
      <c r="G40" s="10">
        <v>17.5</v>
      </c>
      <c r="H40" s="41">
        <v>20</v>
      </c>
      <c r="I40" s="42">
        <v>50</v>
      </c>
      <c r="J40" s="41">
        <v>6</v>
      </c>
      <c r="K40" s="42">
        <v>15</v>
      </c>
      <c r="L40" s="41">
        <v>7</v>
      </c>
      <c r="M40" s="10">
        <v>17.5</v>
      </c>
      <c r="N40" s="9"/>
    </row>
    <row r="41" spans="1:14" s="2" customFormat="1" ht="24">
      <c r="A41" s="21">
        <v>36</v>
      </c>
      <c r="B41" s="20" t="s">
        <v>237</v>
      </c>
      <c r="C41" s="41">
        <v>51</v>
      </c>
      <c r="D41" s="41">
        <v>38</v>
      </c>
      <c r="E41" s="10">
        <v>74.50980392156863</v>
      </c>
      <c r="F41" s="41">
        <v>22</v>
      </c>
      <c r="G41" s="10">
        <v>43.13725490196079</v>
      </c>
      <c r="H41" s="41">
        <v>10</v>
      </c>
      <c r="I41" s="42">
        <v>19.607843137254903</v>
      </c>
      <c r="J41" s="41">
        <v>6</v>
      </c>
      <c r="K41" s="42">
        <v>11.76470588235294</v>
      </c>
      <c r="L41" s="41">
        <v>13</v>
      </c>
      <c r="M41" s="10">
        <v>25.49019607843137</v>
      </c>
      <c r="N41" s="9"/>
    </row>
    <row r="42" spans="1:14" s="23" customFormat="1" ht="24">
      <c r="A42" s="21">
        <v>37</v>
      </c>
      <c r="B42" s="21" t="s">
        <v>50</v>
      </c>
      <c r="C42" s="41">
        <v>37</v>
      </c>
      <c r="D42" s="41">
        <v>35</v>
      </c>
      <c r="E42" s="10">
        <v>94.5945945945946</v>
      </c>
      <c r="F42" s="41">
        <v>18</v>
      </c>
      <c r="G42" s="10">
        <v>48.64864864864865</v>
      </c>
      <c r="H42" s="41">
        <v>12</v>
      </c>
      <c r="I42" s="42">
        <v>32.432432432432435</v>
      </c>
      <c r="J42" s="41">
        <v>5</v>
      </c>
      <c r="K42" s="42">
        <v>13.513513513513514</v>
      </c>
      <c r="L42" s="41">
        <v>2</v>
      </c>
      <c r="M42" s="10">
        <v>5.405405405405405</v>
      </c>
      <c r="N42" s="139"/>
    </row>
    <row r="43" spans="1:14" s="2" customFormat="1" ht="24">
      <c r="A43" s="21">
        <v>38</v>
      </c>
      <c r="B43" s="20" t="s">
        <v>305</v>
      </c>
      <c r="C43" s="41">
        <v>59</v>
      </c>
      <c r="D43" s="41">
        <v>49</v>
      </c>
      <c r="E43" s="10">
        <v>83.05084745762711</v>
      </c>
      <c r="F43" s="41">
        <v>29</v>
      </c>
      <c r="G43" s="10">
        <v>49.152542372881356</v>
      </c>
      <c r="H43" s="41">
        <v>15</v>
      </c>
      <c r="I43" s="42">
        <v>25.423728813559322</v>
      </c>
      <c r="J43" s="41">
        <v>5</v>
      </c>
      <c r="K43" s="42">
        <v>8.47457627118644</v>
      </c>
      <c r="L43" s="41">
        <v>10</v>
      </c>
      <c r="M43" s="10">
        <v>16.94915254237288</v>
      </c>
      <c r="N43" s="9"/>
    </row>
    <row r="44" spans="1:14" s="2" customFormat="1" ht="24">
      <c r="A44" s="21">
        <v>39</v>
      </c>
      <c r="B44" s="21" t="s">
        <v>84</v>
      </c>
      <c r="C44" s="41">
        <v>43</v>
      </c>
      <c r="D44" s="41">
        <v>36</v>
      </c>
      <c r="E44" s="10">
        <v>83.72093023255815</v>
      </c>
      <c r="F44" s="41">
        <v>15</v>
      </c>
      <c r="G44" s="10">
        <v>34.883720930232556</v>
      </c>
      <c r="H44" s="41">
        <v>14</v>
      </c>
      <c r="I44" s="42">
        <v>32.55813953488372</v>
      </c>
      <c r="J44" s="41">
        <v>7</v>
      </c>
      <c r="K44" s="42">
        <v>16.27906976744186</v>
      </c>
      <c r="L44" s="41">
        <v>7</v>
      </c>
      <c r="M44" s="10">
        <v>16.27906976744186</v>
      </c>
      <c r="N44" s="9"/>
    </row>
    <row r="45" spans="1:14" s="2" customFormat="1" ht="24">
      <c r="A45" s="21">
        <v>40</v>
      </c>
      <c r="B45" s="21" t="s">
        <v>85</v>
      </c>
      <c r="C45" s="41">
        <v>23</v>
      </c>
      <c r="D45" s="41">
        <v>20</v>
      </c>
      <c r="E45" s="10">
        <v>86.95652173913044</v>
      </c>
      <c r="F45" s="41">
        <v>11</v>
      </c>
      <c r="G45" s="10">
        <v>47.82608695652174</v>
      </c>
      <c r="H45" s="41">
        <v>6</v>
      </c>
      <c r="I45" s="42">
        <v>26.08695652173913</v>
      </c>
      <c r="J45" s="41">
        <v>3</v>
      </c>
      <c r="K45" s="42">
        <v>13.043478260869565</v>
      </c>
      <c r="L45" s="41">
        <v>3</v>
      </c>
      <c r="M45" s="10">
        <v>13.043478260869565</v>
      </c>
      <c r="N45" s="9"/>
    </row>
    <row r="46" spans="1:14" s="2" customFormat="1" ht="24">
      <c r="A46" s="21">
        <v>41</v>
      </c>
      <c r="B46" s="20" t="s">
        <v>306</v>
      </c>
      <c r="C46" s="41">
        <v>122</v>
      </c>
      <c r="D46" s="41">
        <v>102</v>
      </c>
      <c r="E46" s="10">
        <v>83.60655737704919</v>
      </c>
      <c r="F46" s="41">
        <v>44</v>
      </c>
      <c r="G46" s="10">
        <v>36.0655737704918</v>
      </c>
      <c r="H46" s="41">
        <v>42</v>
      </c>
      <c r="I46" s="42">
        <v>34.42622950819672</v>
      </c>
      <c r="J46" s="41">
        <v>16</v>
      </c>
      <c r="K46" s="42">
        <v>13.114754098360656</v>
      </c>
      <c r="L46" s="41">
        <v>20</v>
      </c>
      <c r="M46" s="10">
        <v>16.39344262295082</v>
      </c>
      <c r="N46" s="9"/>
    </row>
    <row r="47" spans="1:14" s="2" customFormat="1" ht="24">
      <c r="A47" s="21">
        <v>42</v>
      </c>
      <c r="B47" s="21" t="s">
        <v>86</v>
      </c>
      <c r="C47" s="41">
        <v>31</v>
      </c>
      <c r="D47" s="41">
        <v>27</v>
      </c>
      <c r="E47" s="10">
        <v>87.09677419354838</v>
      </c>
      <c r="F47" s="41">
        <v>15</v>
      </c>
      <c r="G47" s="10">
        <v>48.38709677419355</v>
      </c>
      <c r="H47" s="41">
        <v>9</v>
      </c>
      <c r="I47" s="42">
        <v>29.03225806451613</v>
      </c>
      <c r="J47" s="41">
        <v>3</v>
      </c>
      <c r="K47" s="42">
        <v>9.67741935483871</v>
      </c>
      <c r="L47" s="41">
        <v>4</v>
      </c>
      <c r="M47" s="10">
        <v>12.903225806451612</v>
      </c>
      <c r="N47" s="9"/>
    </row>
    <row r="48" spans="1:14" s="2" customFormat="1" ht="24">
      <c r="A48" s="21">
        <v>43</v>
      </c>
      <c r="B48" s="21" t="s">
        <v>87</v>
      </c>
      <c r="C48" s="41">
        <v>32</v>
      </c>
      <c r="D48" s="41">
        <v>25</v>
      </c>
      <c r="E48" s="10">
        <v>78.125</v>
      </c>
      <c r="F48" s="41">
        <v>14</v>
      </c>
      <c r="G48" s="10">
        <v>43.75</v>
      </c>
      <c r="H48" s="41">
        <v>10</v>
      </c>
      <c r="I48" s="42">
        <v>31.25</v>
      </c>
      <c r="J48" s="41">
        <v>1</v>
      </c>
      <c r="K48" s="42">
        <v>3.125</v>
      </c>
      <c r="L48" s="41">
        <v>7</v>
      </c>
      <c r="M48" s="10">
        <v>21.875</v>
      </c>
      <c r="N48" s="9"/>
    </row>
    <row r="49" spans="1:14" s="2" customFormat="1" ht="24">
      <c r="A49" s="21">
        <v>44</v>
      </c>
      <c r="B49" s="20" t="s">
        <v>112</v>
      </c>
      <c r="C49" s="41">
        <v>40</v>
      </c>
      <c r="D49" s="41">
        <v>36</v>
      </c>
      <c r="E49" s="10">
        <v>90</v>
      </c>
      <c r="F49" s="41">
        <v>17</v>
      </c>
      <c r="G49" s="10">
        <v>42.5</v>
      </c>
      <c r="H49" s="41">
        <v>17</v>
      </c>
      <c r="I49" s="42">
        <v>42.5</v>
      </c>
      <c r="J49" s="41">
        <v>2</v>
      </c>
      <c r="K49" s="42">
        <v>5</v>
      </c>
      <c r="L49" s="41">
        <v>4</v>
      </c>
      <c r="M49" s="10">
        <v>10</v>
      </c>
      <c r="N49" s="9"/>
    </row>
    <row r="50" spans="1:14" s="2" customFormat="1" ht="24">
      <c r="A50" s="21">
        <v>45</v>
      </c>
      <c r="B50" s="21" t="s">
        <v>88</v>
      </c>
      <c r="C50" s="41">
        <v>87</v>
      </c>
      <c r="D50" s="41">
        <v>63</v>
      </c>
      <c r="E50" s="10">
        <v>72.41379310344827</v>
      </c>
      <c r="F50" s="41">
        <v>33</v>
      </c>
      <c r="G50" s="10">
        <v>37.93103448275862</v>
      </c>
      <c r="H50" s="41">
        <v>21</v>
      </c>
      <c r="I50" s="42">
        <v>24.137931034482758</v>
      </c>
      <c r="J50" s="41">
        <v>9</v>
      </c>
      <c r="K50" s="42">
        <v>10.344827586206897</v>
      </c>
      <c r="L50" s="41">
        <v>23</v>
      </c>
      <c r="M50" s="10">
        <v>26.436781609195403</v>
      </c>
      <c r="N50" s="9"/>
    </row>
    <row r="51" spans="1:14" s="23" customFormat="1" ht="24">
      <c r="A51" s="21">
        <v>46</v>
      </c>
      <c r="B51" s="21" t="s">
        <v>89</v>
      </c>
      <c r="C51" s="41">
        <v>25</v>
      </c>
      <c r="D51" s="41">
        <v>20</v>
      </c>
      <c r="E51" s="10">
        <v>80</v>
      </c>
      <c r="F51" s="41">
        <v>11</v>
      </c>
      <c r="G51" s="10">
        <v>44</v>
      </c>
      <c r="H51" s="41">
        <v>5</v>
      </c>
      <c r="I51" s="42">
        <v>20</v>
      </c>
      <c r="J51" s="41">
        <v>4</v>
      </c>
      <c r="K51" s="42">
        <v>16</v>
      </c>
      <c r="L51" s="41">
        <v>5</v>
      </c>
      <c r="M51" s="10">
        <v>20</v>
      </c>
      <c r="N51" s="139"/>
    </row>
    <row r="52" spans="1:14" s="23" customFormat="1" ht="24">
      <c r="A52" s="21">
        <v>47</v>
      </c>
      <c r="B52" s="21" t="s">
        <v>90</v>
      </c>
      <c r="C52" s="41">
        <v>26</v>
      </c>
      <c r="D52" s="41">
        <v>23</v>
      </c>
      <c r="E52" s="10">
        <v>88.46153846153845</v>
      </c>
      <c r="F52" s="41">
        <v>12</v>
      </c>
      <c r="G52" s="10">
        <v>46.15384615384615</v>
      </c>
      <c r="H52" s="41">
        <v>11</v>
      </c>
      <c r="I52" s="42">
        <v>42.30769230769231</v>
      </c>
      <c r="J52" s="41">
        <v>0</v>
      </c>
      <c r="K52" s="42">
        <v>0</v>
      </c>
      <c r="L52" s="41">
        <v>3</v>
      </c>
      <c r="M52" s="10">
        <v>11.538461538461538</v>
      </c>
      <c r="N52" s="139"/>
    </row>
    <row r="53" spans="1:14" s="2" customFormat="1" ht="24">
      <c r="A53" s="21">
        <v>48</v>
      </c>
      <c r="B53" s="21" t="s">
        <v>91</v>
      </c>
      <c r="C53" s="41">
        <v>63</v>
      </c>
      <c r="D53" s="41">
        <v>59</v>
      </c>
      <c r="E53" s="10">
        <v>93.65079365079364</v>
      </c>
      <c r="F53" s="41">
        <v>31</v>
      </c>
      <c r="G53" s="10">
        <v>49.2063492063492</v>
      </c>
      <c r="H53" s="41">
        <v>14</v>
      </c>
      <c r="I53" s="42">
        <v>22.22222222222222</v>
      </c>
      <c r="J53" s="41">
        <v>14</v>
      </c>
      <c r="K53" s="42">
        <v>22.22222222222222</v>
      </c>
      <c r="L53" s="41">
        <v>4</v>
      </c>
      <c r="M53" s="10">
        <v>6.349206349206349</v>
      </c>
      <c r="N53" s="9"/>
    </row>
    <row r="54" spans="1:14" s="2" customFormat="1" ht="36">
      <c r="A54" s="21">
        <v>49</v>
      </c>
      <c r="B54" s="21" t="s">
        <v>51</v>
      </c>
      <c r="C54" s="41">
        <v>62</v>
      </c>
      <c r="D54" s="41">
        <v>51</v>
      </c>
      <c r="E54" s="10">
        <v>82.25806451612904</v>
      </c>
      <c r="F54" s="41">
        <v>33</v>
      </c>
      <c r="G54" s="10">
        <v>53.2258064516129</v>
      </c>
      <c r="H54" s="41">
        <v>16</v>
      </c>
      <c r="I54" s="42">
        <v>25.806451612903224</v>
      </c>
      <c r="J54" s="41">
        <v>2</v>
      </c>
      <c r="K54" s="42">
        <v>3.225806451612903</v>
      </c>
      <c r="L54" s="41">
        <v>11</v>
      </c>
      <c r="M54" s="10">
        <v>17.741935483870968</v>
      </c>
      <c r="N54" s="9"/>
    </row>
    <row r="55" spans="1:14" s="2" customFormat="1" ht="24">
      <c r="A55" s="21">
        <v>50</v>
      </c>
      <c r="B55" s="21" t="s">
        <v>92</v>
      </c>
      <c r="C55" s="41">
        <v>37</v>
      </c>
      <c r="D55" s="41">
        <v>30</v>
      </c>
      <c r="E55" s="10">
        <v>81.08108108108108</v>
      </c>
      <c r="F55" s="41">
        <v>15</v>
      </c>
      <c r="G55" s="10">
        <v>40.54054054054054</v>
      </c>
      <c r="H55" s="41">
        <v>9</v>
      </c>
      <c r="I55" s="42">
        <v>24.324324324324326</v>
      </c>
      <c r="J55" s="41">
        <v>6</v>
      </c>
      <c r="K55" s="42">
        <v>16.216216216216218</v>
      </c>
      <c r="L55" s="41">
        <v>7</v>
      </c>
      <c r="M55" s="10">
        <v>18.91891891891892</v>
      </c>
      <c r="N55" s="9"/>
    </row>
    <row r="56" spans="1:14" s="2" customFormat="1" ht="24">
      <c r="A56" s="21">
        <v>51</v>
      </c>
      <c r="B56" s="21" t="s">
        <v>93</v>
      </c>
      <c r="C56" s="41">
        <v>36</v>
      </c>
      <c r="D56" s="41">
        <v>28</v>
      </c>
      <c r="E56" s="10">
        <v>77.77777777777779</v>
      </c>
      <c r="F56" s="41">
        <v>11</v>
      </c>
      <c r="G56" s="10">
        <v>30.555555555555557</v>
      </c>
      <c r="H56" s="41">
        <v>15</v>
      </c>
      <c r="I56" s="42">
        <v>41.66666666666667</v>
      </c>
      <c r="J56" s="41">
        <v>2</v>
      </c>
      <c r="K56" s="42">
        <v>5.555555555555555</v>
      </c>
      <c r="L56" s="41">
        <v>8</v>
      </c>
      <c r="M56" s="10">
        <v>22.22222222222222</v>
      </c>
      <c r="N56" s="9"/>
    </row>
    <row r="57" spans="1:14" s="2" customFormat="1" ht="24">
      <c r="A57" s="21">
        <v>52</v>
      </c>
      <c r="B57" s="21" t="s">
        <v>52</v>
      </c>
      <c r="C57" s="41">
        <v>33</v>
      </c>
      <c r="D57" s="41">
        <v>12</v>
      </c>
      <c r="E57" s="10">
        <v>36.36363636363637</v>
      </c>
      <c r="F57" s="41">
        <v>1</v>
      </c>
      <c r="G57" s="10">
        <v>3.0303030303030303</v>
      </c>
      <c r="H57" s="41">
        <v>7</v>
      </c>
      <c r="I57" s="42">
        <v>21.21212121212121</v>
      </c>
      <c r="J57" s="41">
        <v>4</v>
      </c>
      <c r="K57" s="42">
        <v>12.121212121212121</v>
      </c>
      <c r="L57" s="41">
        <v>21</v>
      </c>
      <c r="M57" s="10">
        <v>63.63636363636363</v>
      </c>
      <c r="N57" s="9"/>
    </row>
    <row r="58" spans="1:14" s="2" customFormat="1" ht="36">
      <c r="A58" s="21">
        <v>53</v>
      </c>
      <c r="B58" s="21" t="s">
        <v>94</v>
      </c>
      <c r="C58" s="41">
        <v>43</v>
      </c>
      <c r="D58" s="41">
        <v>27</v>
      </c>
      <c r="E58" s="10">
        <v>62.7906976744186</v>
      </c>
      <c r="F58" s="41">
        <v>7</v>
      </c>
      <c r="G58" s="10">
        <v>16.27906976744186</v>
      </c>
      <c r="H58" s="41">
        <v>8</v>
      </c>
      <c r="I58" s="42">
        <v>18.6046511627907</v>
      </c>
      <c r="J58" s="41">
        <v>12</v>
      </c>
      <c r="K58" s="42">
        <v>27.906976744186046</v>
      </c>
      <c r="L58" s="41">
        <v>16</v>
      </c>
      <c r="M58" s="10">
        <v>37.2093023255814</v>
      </c>
      <c r="N58" s="9"/>
    </row>
    <row r="59" spans="1:14" s="2" customFormat="1" ht="24">
      <c r="A59" s="21">
        <v>54</v>
      </c>
      <c r="B59" s="21" t="s">
        <v>95</v>
      </c>
      <c r="C59" s="41">
        <v>21</v>
      </c>
      <c r="D59" s="41">
        <v>17</v>
      </c>
      <c r="E59" s="10">
        <v>80.95238095238095</v>
      </c>
      <c r="F59" s="41">
        <v>8</v>
      </c>
      <c r="G59" s="10">
        <v>38.095238095238095</v>
      </c>
      <c r="H59" s="41">
        <v>5</v>
      </c>
      <c r="I59" s="42">
        <v>23.809523809523807</v>
      </c>
      <c r="J59" s="41">
        <v>4</v>
      </c>
      <c r="K59" s="42">
        <v>19.047619047619047</v>
      </c>
      <c r="L59" s="41">
        <v>4</v>
      </c>
      <c r="M59" s="10">
        <v>19.047619047619047</v>
      </c>
      <c r="N59" s="9"/>
    </row>
    <row r="60" spans="1:14" s="2" customFormat="1" ht="24">
      <c r="A60" s="21">
        <v>55</v>
      </c>
      <c r="B60" s="21" t="s">
        <v>236</v>
      </c>
      <c r="C60" s="41">
        <v>72</v>
      </c>
      <c r="D60" s="41">
        <v>53</v>
      </c>
      <c r="E60" s="10">
        <v>73.61111111111111</v>
      </c>
      <c r="F60" s="41">
        <v>21</v>
      </c>
      <c r="G60" s="10">
        <v>29.166666666666668</v>
      </c>
      <c r="H60" s="41">
        <v>22</v>
      </c>
      <c r="I60" s="42">
        <v>30.555555555555557</v>
      </c>
      <c r="J60" s="41">
        <v>10</v>
      </c>
      <c r="K60" s="42">
        <v>13.88888888888889</v>
      </c>
      <c r="L60" s="41">
        <v>19</v>
      </c>
      <c r="M60" s="10">
        <v>26.38888888888889</v>
      </c>
      <c r="N60" s="9"/>
    </row>
    <row r="61" spans="1:14" s="2" customFormat="1" ht="12">
      <c r="A61" s="155" t="s">
        <v>96</v>
      </c>
      <c r="B61" s="155"/>
      <c r="C61" s="24">
        <f>SUM(C6:C60)</f>
        <v>2964</v>
      </c>
      <c r="D61" s="24">
        <f>SUM(D6:D60)</f>
        <v>2413</v>
      </c>
      <c r="E61" s="12">
        <f>D61/C61*100</f>
        <v>81.41025641025641</v>
      </c>
      <c r="F61" s="24">
        <f>SUM(F6:F60)</f>
        <v>1206</v>
      </c>
      <c r="G61" s="12">
        <f>F61/C61*100</f>
        <v>40.688259109311744</v>
      </c>
      <c r="H61" s="24">
        <f>SUM(H6:H60)</f>
        <v>789</v>
      </c>
      <c r="I61" s="25">
        <f>H61/C61*100</f>
        <v>26.619433198380566</v>
      </c>
      <c r="J61" s="24">
        <f>SUM(J6:J60)</f>
        <v>418</v>
      </c>
      <c r="K61" s="25">
        <f>J61/C61*100</f>
        <v>14.102564102564102</v>
      </c>
      <c r="L61" s="24">
        <f>SUM(L6:L60)</f>
        <v>549</v>
      </c>
      <c r="M61" s="12">
        <f>L61/C61*100</f>
        <v>18.522267206477732</v>
      </c>
      <c r="N61" s="9"/>
    </row>
    <row r="62" spans="1:14" s="14" customFormat="1" ht="48">
      <c r="A62" s="21">
        <v>1</v>
      </c>
      <c r="B62" s="154" t="s">
        <v>317</v>
      </c>
      <c r="C62" s="41">
        <v>166</v>
      </c>
      <c r="D62" s="41">
        <v>136</v>
      </c>
      <c r="E62" s="10">
        <v>81.92771084337349</v>
      </c>
      <c r="F62" s="41">
        <v>59</v>
      </c>
      <c r="G62" s="10">
        <v>35.54216867469879</v>
      </c>
      <c r="H62" s="41">
        <v>60</v>
      </c>
      <c r="I62" s="42">
        <v>36.144578313253014</v>
      </c>
      <c r="J62" s="41">
        <v>17</v>
      </c>
      <c r="K62" s="42">
        <v>10.240963855421686</v>
      </c>
      <c r="L62" s="41">
        <v>30</v>
      </c>
      <c r="M62" s="10">
        <v>18.072289156626507</v>
      </c>
      <c r="N62" s="140"/>
    </row>
    <row r="63" spans="1:14" s="14" customFormat="1" ht="24">
      <c r="A63" s="21">
        <v>2</v>
      </c>
      <c r="B63" s="20" t="s">
        <v>248</v>
      </c>
      <c r="C63" s="41">
        <v>34</v>
      </c>
      <c r="D63" s="41">
        <v>27</v>
      </c>
      <c r="E63" s="10">
        <v>79.41176470588235</v>
      </c>
      <c r="F63" s="41">
        <v>5</v>
      </c>
      <c r="G63" s="10">
        <v>14.705882352941178</v>
      </c>
      <c r="H63" s="41">
        <v>22</v>
      </c>
      <c r="I63" s="42">
        <v>64.70588235294117</v>
      </c>
      <c r="J63" s="41">
        <v>0</v>
      </c>
      <c r="K63" s="42">
        <v>0</v>
      </c>
      <c r="L63" s="41">
        <v>7</v>
      </c>
      <c r="M63" s="10">
        <v>20.588235294117645</v>
      </c>
      <c r="N63" s="140"/>
    </row>
    <row r="64" spans="1:14" s="14" customFormat="1" ht="24">
      <c r="A64" s="21">
        <v>3</v>
      </c>
      <c r="B64" s="20" t="s">
        <v>249</v>
      </c>
      <c r="C64" s="41">
        <v>17</v>
      </c>
      <c r="D64" s="41">
        <v>13</v>
      </c>
      <c r="E64" s="10">
        <v>76.47058823529412</v>
      </c>
      <c r="F64" s="41">
        <v>4</v>
      </c>
      <c r="G64" s="10">
        <v>23.52941176470588</v>
      </c>
      <c r="H64" s="41">
        <v>9</v>
      </c>
      <c r="I64" s="42">
        <v>52.94117647058824</v>
      </c>
      <c r="J64" s="41">
        <v>0</v>
      </c>
      <c r="K64" s="42">
        <v>0</v>
      </c>
      <c r="L64" s="41">
        <v>4</v>
      </c>
      <c r="M64" s="10">
        <v>23.52941176470588</v>
      </c>
      <c r="N64" s="140"/>
    </row>
    <row r="65" spans="1:14" s="14" customFormat="1" ht="24">
      <c r="A65" s="21">
        <v>4</v>
      </c>
      <c r="B65" s="20" t="s">
        <v>250</v>
      </c>
      <c r="C65" s="41">
        <v>24</v>
      </c>
      <c r="D65" s="41">
        <v>22</v>
      </c>
      <c r="E65" s="10">
        <v>91.66666666666666</v>
      </c>
      <c r="F65" s="41">
        <v>7</v>
      </c>
      <c r="G65" s="10">
        <v>29.166666666666668</v>
      </c>
      <c r="H65" s="41">
        <v>15</v>
      </c>
      <c r="I65" s="42">
        <v>62.5</v>
      </c>
      <c r="J65" s="41">
        <v>0</v>
      </c>
      <c r="K65" s="42">
        <v>0</v>
      </c>
      <c r="L65" s="41">
        <v>2</v>
      </c>
      <c r="M65" s="10">
        <v>8.333333333333332</v>
      </c>
      <c r="N65" s="140"/>
    </row>
    <row r="66" spans="1:14" s="14" customFormat="1" ht="12">
      <c r="A66" s="21">
        <v>5</v>
      </c>
      <c r="B66" s="20" t="s">
        <v>312</v>
      </c>
      <c r="C66" s="41">
        <v>46</v>
      </c>
      <c r="D66" s="41">
        <v>36</v>
      </c>
      <c r="E66" s="10">
        <v>78.26086956521739</v>
      </c>
      <c r="F66" s="41">
        <v>6</v>
      </c>
      <c r="G66" s="10">
        <v>13.043478260869565</v>
      </c>
      <c r="H66" s="41">
        <v>29</v>
      </c>
      <c r="I66" s="42">
        <v>63.04347826086957</v>
      </c>
      <c r="J66" s="41">
        <v>1</v>
      </c>
      <c r="K66" s="42">
        <v>2.1739130434782608</v>
      </c>
      <c r="L66" s="41">
        <v>10</v>
      </c>
      <c r="M66" s="10">
        <v>21.73913043478261</v>
      </c>
      <c r="N66" s="140"/>
    </row>
    <row r="67" spans="1:14" s="14" customFormat="1" ht="24">
      <c r="A67" s="21">
        <v>6</v>
      </c>
      <c r="B67" s="20" t="s">
        <v>251</v>
      </c>
      <c r="C67" s="41">
        <v>24</v>
      </c>
      <c r="D67" s="41">
        <v>22</v>
      </c>
      <c r="E67" s="10">
        <v>91.66666666666666</v>
      </c>
      <c r="F67" s="41">
        <v>4</v>
      </c>
      <c r="G67" s="10">
        <v>16.666666666666664</v>
      </c>
      <c r="H67" s="41">
        <v>18</v>
      </c>
      <c r="I67" s="42">
        <v>75</v>
      </c>
      <c r="J67" s="41">
        <v>0</v>
      </c>
      <c r="K67" s="42">
        <v>0</v>
      </c>
      <c r="L67" s="41">
        <v>2</v>
      </c>
      <c r="M67" s="10">
        <v>8.333333333333332</v>
      </c>
      <c r="N67" s="140"/>
    </row>
    <row r="68" spans="1:14" s="14" customFormat="1" ht="36">
      <c r="A68" s="21">
        <v>7</v>
      </c>
      <c r="B68" s="26" t="s">
        <v>136</v>
      </c>
      <c r="C68" s="41">
        <v>31</v>
      </c>
      <c r="D68" s="41">
        <v>31</v>
      </c>
      <c r="E68" s="10">
        <v>100</v>
      </c>
      <c r="F68" s="41">
        <v>10</v>
      </c>
      <c r="G68" s="10">
        <v>32.25806451612903</v>
      </c>
      <c r="H68" s="41">
        <v>21</v>
      </c>
      <c r="I68" s="42">
        <v>67.74193548387096</v>
      </c>
      <c r="J68" s="41">
        <v>0</v>
      </c>
      <c r="K68" s="42">
        <v>0</v>
      </c>
      <c r="L68" s="41">
        <v>0</v>
      </c>
      <c r="M68" s="10">
        <v>0</v>
      </c>
      <c r="N68" s="140"/>
    </row>
    <row r="69" spans="1:14" s="14" customFormat="1" ht="12">
      <c r="A69" s="21">
        <v>8</v>
      </c>
      <c r="B69" s="20" t="s">
        <v>252</v>
      </c>
      <c r="C69" s="41">
        <v>20</v>
      </c>
      <c r="D69" s="41">
        <v>16</v>
      </c>
      <c r="E69" s="10">
        <v>80</v>
      </c>
      <c r="F69" s="41">
        <v>1</v>
      </c>
      <c r="G69" s="10">
        <v>5</v>
      </c>
      <c r="H69" s="41">
        <v>14</v>
      </c>
      <c r="I69" s="42">
        <v>70</v>
      </c>
      <c r="J69" s="41">
        <v>1</v>
      </c>
      <c r="K69" s="42">
        <v>5</v>
      </c>
      <c r="L69" s="41">
        <v>4</v>
      </c>
      <c r="M69" s="10">
        <v>20</v>
      </c>
      <c r="N69" s="140"/>
    </row>
    <row r="70" spans="1:14" s="14" customFormat="1" ht="24">
      <c r="A70" s="21">
        <v>9</v>
      </c>
      <c r="B70" s="20" t="s">
        <v>253</v>
      </c>
      <c r="C70" s="41">
        <v>28</v>
      </c>
      <c r="D70" s="41">
        <v>24</v>
      </c>
      <c r="E70" s="10">
        <v>85.71428571428571</v>
      </c>
      <c r="F70" s="41">
        <v>4</v>
      </c>
      <c r="G70" s="10">
        <v>14.285714285714285</v>
      </c>
      <c r="H70" s="41">
        <v>16</v>
      </c>
      <c r="I70" s="42">
        <v>57.14285714285714</v>
      </c>
      <c r="J70" s="41">
        <v>4</v>
      </c>
      <c r="K70" s="42">
        <v>14.285714285714285</v>
      </c>
      <c r="L70" s="41">
        <v>4</v>
      </c>
      <c r="M70" s="10">
        <v>14.285714285714285</v>
      </c>
      <c r="N70" s="140"/>
    </row>
    <row r="71" spans="1:14" s="14" customFormat="1" ht="12">
      <c r="A71" s="21">
        <v>10</v>
      </c>
      <c r="B71" s="20" t="s">
        <v>254</v>
      </c>
      <c r="C71" s="41">
        <v>25</v>
      </c>
      <c r="D71" s="41">
        <v>22</v>
      </c>
      <c r="E71" s="10">
        <v>88</v>
      </c>
      <c r="F71" s="41">
        <v>4</v>
      </c>
      <c r="G71" s="10">
        <v>16</v>
      </c>
      <c r="H71" s="41">
        <v>18</v>
      </c>
      <c r="I71" s="42">
        <v>72</v>
      </c>
      <c r="J71" s="41">
        <v>0</v>
      </c>
      <c r="K71" s="42">
        <v>0</v>
      </c>
      <c r="L71" s="41">
        <v>3</v>
      </c>
      <c r="M71" s="10">
        <v>12</v>
      </c>
      <c r="N71" s="140"/>
    </row>
    <row r="72" spans="1:14" s="14" customFormat="1" ht="48">
      <c r="A72" s="21">
        <v>11</v>
      </c>
      <c r="B72" s="20" t="s">
        <v>113</v>
      </c>
      <c r="C72" s="41">
        <v>28</v>
      </c>
      <c r="D72" s="41">
        <v>25</v>
      </c>
      <c r="E72" s="10">
        <v>89.28571428571429</v>
      </c>
      <c r="F72" s="41">
        <v>9</v>
      </c>
      <c r="G72" s="10">
        <v>32.142857142857146</v>
      </c>
      <c r="H72" s="41">
        <v>15</v>
      </c>
      <c r="I72" s="42">
        <v>53.57142857142857</v>
      </c>
      <c r="J72" s="41">
        <v>1</v>
      </c>
      <c r="K72" s="42">
        <v>3.571428571428571</v>
      </c>
      <c r="L72" s="41">
        <v>0</v>
      </c>
      <c r="M72" s="10">
        <v>0</v>
      </c>
      <c r="N72" s="140"/>
    </row>
    <row r="73" spans="1:14" s="14" customFormat="1" ht="12">
      <c r="A73" s="21">
        <v>12</v>
      </c>
      <c r="B73" s="20" t="s">
        <v>255</v>
      </c>
      <c r="C73" s="41">
        <v>23</v>
      </c>
      <c r="D73" s="41">
        <v>21</v>
      </c>
      <c r="E73" s="10">
        <v>91.30434782608695</v>
      </c>
      <c r="F73" s="41">
        <v>13</v>
      </c>
      <c r="G73" s="10">
        <v>56.52173913043478</v>
      </c>
      <c r="H73" s="41">
        <v>5</v>
      </c>
      <c r="I73" s="42">
        <v>21.73913043478261</v>
      </c>
      <c r="J73" s="41">
        <v>3</v>
      </c>
      <c r="K73" s="42">
        <v>13.043478260869565</v>
      </c>
      <c r="L73" s="41">
        <v>2</v>
      </c>
      <c r="M73" s="10">
        <v>8.695652173913043</v>
      </c>
      <c r="N73" s="140"/>
    </row>
    <row r="74" spans="1:14" s="14" customFormat="1" ht="12">
      <c r="A74" s="21">
        <v>13</v>
      </c>
      <c r="B74" s="20" t="s">
        <v>256</v>
      </c>
      <c r="C74" s="41">
        <v>62</v>
      </c>
      <c r="D74" s="41">
        <v>44</v>
      </c>
      <c r="E74" s="10">
        <v>70.96774193548387</v>
      </c>
      <c r="F74" s="41">
        <v>30</v>
      </c>
      <c r="G74" s="10">
        <v>48.38709677419355</v>
      </c>
      <c r="H74" s="41">
        <v>14</v>
      </c>
      <c r="I74" s="42">
        <v>22.58064516129032</v>
      </c>
      <c r="J74" s="41">
        <v>0</v>
      </c>
      <c r="K74" s="42">
        <v>0</v>
      </c>
      <c r="L74" s="41">
        <v>18</v>
      </c>
      <c r="M74" s="10">
        <v>29.03225806451613</v>
      </c>
      <c r="N74" s="140"/>
    </row>
    <row r="75" spans="1:14" s="14" customFormat="1" ht="24">
      <c r="A75" s="21">
        <v>14</v>
      </c>
      <c r="B75" s="20" t="s">
        <v>257</v>
      </c>
      <c r="C75" s="41">
        <v>19</v>
      </c>
      <c r="D75" s="41">
        <v>16</v>
      </c>
      <c r="E75" s="10">
        <v>84.21052631578947</v>
      </c>
      <c r="F75" s="41">
        <v>5</v>
      </c>
      <c r="G75" s="10">
        <v>26.31578947368421</v>
      </c>
      <c r="H75" s="41">
        <v>8</v>
      </c>
      <c r="I75" s="42">
        <v>42.10526315789473</v>
      </c>
      <c r="J75" s="41">
        <v>3</v>
      </c>
      <c r="K75" s="42">
        <v>15.789473684210526</v>
      </c>
      <c r="L75" s="41">
        <v>3</v>
      </c>
      <c r="M75" s="10">
        <v>15.789473684210526</v>
      </c>
      <c r="N75" s="140"/>
    </row>
    <row r="76" spans="1:14" s="14" customFormat="1" ht="12">
      <c r="A76" s="21">
        <v>15</v>
      </c>
      <c r="B76" s="20" t="s">
        <v>258</v>
      </c>
      <c r="C76" s="41">
        <v>51</v>
      </c>
      <c r="D76" s="41">
        <v>47</v>
      </c>
      <c r="E76" s="10">
        <v>92.15686274509804</v>
      </c>
      <c r="F76" s="41">
        <v>16</v>
      </c>
      <c r="G76" s="10">
        <v>31.372549019607842</v>
      </c>
      <c r="H76" s="41">
        <v>29</v>
      </c>
      <c r="I76" s="42">
        <v>56.86274509803921</v>
      </c>
      <c r="J76" s="41">
        <v>2</v>
      </c>
      <c r="K76" s="42">
        <v>3.9215686274509802</v>
      </c>
      <c r="L76" s="41">
        <v>4</v>
      </c>
      <c r="M76" s="10">
        <v>7.8431372549019605</v>
      </c>
      <c r="N76" s="140"/>
    </row>
    <row r="77" spans="1:14" s="14" customFormat="1" ht="24">
      <c r="A77" s="21">
        <v>16</v>
      </c>
      <c r="B77" s="20" t="s">
        <v>259</v>
      </c>
      <c r="C77" s="41">
        <v>37</v>
      </c>
      <c r="D77" s="41">
        <v>27</v>
      </c>
      <c r="E77" s="10">
        <v>72.97297297297297</v>
      </c>
      <c r="F77" s="41">
        <v>17</v>
      </c>
      <c r="G77" s="10">
        <v>45.94594594594595</v>
      </c>
      <c r="H77" s="41">
        <v>6</v>
      </c>
      <c r="I77" s="42">
        <v>16.216216216216218</v>
      </c>
      <c r="J77" s="41">
        <v>4</v>
      </c>
      <c r="K77" s="42">
        <v>10.81081081081081</v>
      </c>
      <c r="L77" s="41">
        <v>10</v>
      </c>
      <c r="M77" s="10">
        <v>27.027027027027028</v>
      </c>
      <c r="N77" s="140"/>
    </row>
    <row r="78" spans="1:14" s="14" customFormat="1" ht="24">
      <c r="A78" s="21">
        <v>17</v>
      </c>
      <c r="B78" s="20" t="s">
        <v>260</v>
      </c>
      <c r="C78" s="41">
        <v>49</v>
      </c>
      <c r="D78" s="41">
        <v>46</v>
      </c>
      <c r="E78" s="10">
        <v>93.87755102040816</v>
      </c>
      <c r="F78" s="41">
        <v>7</v>
      </c>
      <c r="G78" s="10">
        <v>14.285714285714285</v>
      </c>
      <c r="H78" s="41">
        <v>37</v>
      </c>
      <c r="I78" s="42">
        <v>75.51020408163265</v>
      </c>
      <c r="J78" s="41">
        <v>2</v>
      </c>
      <c r="K78" s="42">
        <v>4.081632653061225</v>
      </c>
      <c r="L78" s="41">
        <v>3</v>
      </c>
      <c r="M78" s="10">
        <v>6.122448979591836</v>
      </c>
      <c r="N78" s="140"/>
    </row>
    <row r="79" spans="1:14" s="14" customFormat="1" ht="24">
      <c r="A79" s="21">
        <v>18</v>
      </c>
      <c r="B79" s="20" t="s">
        <v>303</v>
      </c>
      <c r="C79" s="41">
        <v>22</v>
      </c>
      <c r="D79" s="41">
        <v>20</v>
      </c>
      <c r="E79" s="10">
        <v>90.9090909090909</v>
      </c>
      <c r="F79" s="41">
        <v>1</v>
      </c>
      <c r="G79" s="10">
        <v>4.545454545454546</v>
      </c>
      <c r="H79" s="41">
        <v>17</v>
      </c>
      <c r="I79" s="42">
        <v>77.27272727272727</v>
      </c>
      <c r="J79" s="41">
        <v>2</v>
      </c>
      <c r="K79" s="42">
        <v>9.090909090909092</v>
      </c>
      <c r="L79" s="41">
        <v>2</v>
      </c>
      <c r="M79" s="10">
        <v>9.090909090909092</v>
      </c>
      <c r="N79" s="140"/>
    </row>
    <row r="80" spans="1:14" s="14" customFormat="1" ht="24">
      <c r="A80" s="21">
        <v>19</v>
      </c>
      <c r="B80" s="20" t="s">
        <v>261</v>
      </c>
      <c r="C80" s="41">
        <v>24</v>
      </c>
      <c r="D80" s="41">
        <v>23</v>
      </c>
      <c r="E80" s="10">
        <v>95.83333333333334</v>
      </c>
      <c r="F80" s="41">
        <v>8</v>
      </c>
      <c r="G80" s="10">
        <v>33.33333333333333</v>
      </c>
      <c r="H80" s="41">
        <v>15</v>
      </c>
      <c r="I80" s="42">
        <v>62.5</v>
      </c>
      <c r="J80" s="41">
        <v>0</v>
      </c>
      <c r="K80" s="42">
        <v>0</v>
      </c>
      <c r="L80" s="41">
        <v>0</v>
      </c>
      <c r="M80" s="10">
        <v>0</v>
      </c>
      <c r="N80" s="140"/>
    </row>
    <row r="81" spans="1:14" s="14" customFormat="1" ht="12">
      <c r="A81" s="21">
        <v>20</v>
      </c>
      <c r="B81" s="20" t="s">
        <v>262</v>
      </c>
      <c r="C81" s="41">
        <v>44</v>
      </c>
      <c r="D81" s="41">
        <v>24</v>
      </c>
      <c r="E81" s="10">
        <v>54.54545454545454</v>
      </c>
      <c r="F81" s="41">
        <v>6</v>
      </c>
      <c r="G81" s="10">
        <v>13.636363636363635</v>
      </c>
      <c r="H81" s="41">
        <v>15</v>
      </c>
      <c r="I81" s="42">
        <v>34.090909090909086</v>
      </c>
      <c r="J81" s="41">
        <v>3</v>
      </c>
      <c r="K81" s="42">
        <v>6.8181818181818175</v>
      </c>
      <c r="L81" s="41">
        <v>20</v>
      </c>
      <c r="M81" s="10">
        <v>45.45454545454545</v>
      </c>
      <c r="N81" s="140"/>
    </row>
    <row r="82" spans="1:14" s="14" customFormat="1" ht="24">
      <c r="A82" s="21">
        <v>21</v>
      </c>
      <c r="B82" s="20" t="s">
        <v>263</v>
      </c>
      <c r="C82" s="41">
        <v>36</v>
      </c>
      <c r="D82" s="41">
        <v>33</v>
      </c>
      <c r="E82" s="10">
        <v>91.66666666666666</v>
      </c>
      <c r="F82" s="41">
        <v>16</v>
      </c>
      <c r="G82" s="10">
        <v>44.44444444444444</v>
      </c>
      <c r="H82" s="41">
        <v>15</v>
      </c>
      <c r="I82" s="42">
        <v>41.66666666666667</v>
      </c>
      <c r="J82" s="41">
        <v>2</v>
      </c>
      <c r="K82" s="42">
        <v>5.555555555555555</v>
      </c>
      <c r="L82" s="41">
        <v>3</v>
      </c>
      <c r="M82" s="10">
        <v>8.333333333333332</v>
      </c>
      <c r="N82" s="140"/>
    </row>
    <row r="83" spans="1:14" s="14" customFormat="1" ht="24">
      <c r="A83" s="21">
        <v>22</v>
      </c>
      <c r="B83" s="20" t="s">
        <v>264</v>
      </c>
      <c r="C83" s="41">
        <v>35</v>
      </c>
      <c r="D83" s="41">
        <v>22</v>
      </c>
      <c r="E83" s="10">
        <v>62.857142857142854</v>
      </c>
      <c r="F83" s="41">
        <v>14</v>
      </c>
      <c r="G83" s="10">
        <v>40</v>
      </c>
      <c r="H83" s="41">
        <v>6</v>
      </c>
      <c r="I83" s="42">
        <v>17.142857142857142</v>
      </c>
      <c r="J83" s="41">
        <v>2</v>
      </c>
      <c r="K83" s="42">
        <v>5.714285714285714</v>
      </c>
      <c r="L83" s="41">
        <v>13</v>
      </c>
      <c r="M83" s="10">
        <v>37.142857142857146</v>
      </c>
      <c r="N83" s="140"/>
    </row>
    <row r="84" spans="1:14" s="14" customFormat="1" ht="24">
      <c r="A84" s="21">
        <v>23</v>
      </c>
      <c r="B84" s="20" t="s">
        <v>265</v>
      </c>
      <c r="C84" s="41">
        <v>28</v>
      </c>
      <c r="D84" s="41">
        <v>25</v>
      </c>
      <c r="E84" s="10">
        <v>89.28571428571429</v>
      </c>
      <c r="F84" s="41">
        <v>4</v>
      </c>
      <c r="G84" s="10">
        <v>14.285714285714285</v>
      </c>
      <c r="H84" s="41">
        <v>21</v>
      </c>
      <c r="I84" s="42">
        <v>75</v>
      </c>
      <c r="J84" s="41">
        <v>0</v>
      </c>
      <c r="K84" s="42">
        <v>0</v>
      </c>
      <c r="L84" s="41">
        <v>3</v>
      </c>
      <c r="M84" s="10">
        <v>10.714285714285714</v>
      </c>
      <c r="N84" s="140"/>
    </row>
    <row r="85" spans="1:14" s="14" customFormat="1" ht="24">
      <c r="A85" s="21">
        <v>24</v>
      </c>
      <c r="B85" s="20" t="s">
        <v>266</v>
      </c>
      <c r="C85" s="41">
        <v>28</v>
      </c>
      <c r="D85" s="41">
        <v>26</v>
      </c>
      <c r="E85" s="10">
        <v>92.85714285714286</v>
      </c>
      <c r="F85" s="41">
        <v>10</v>
      </c>
      <c r="G85" s="10">
        <v>35.714285714285715</v>
      </c>
      <c r="H85" s="41">
        <v>16</v>
      </c>
      <c r="I85" s="42">
        <v>57.14285714285714</v>
      </c>
      <c r="J85" s="41">
        <v>0</v>
      </c>
      <c r="K85" s="42">
        <v>0</v>
      </c>
      <c r="L85" s="41">
        <v>2</v>
      </c>
      <c r="M85" s="10">
        <v>7.142857142857142</v>
      </c>
      <c r="N85" s="140"/>
    </row>
    <row r="86" spans="1:14" s="14" customFormat="1" ht="12">
      <c r="A86" s="21">
        <v>25</v>
      </c>
      <c r="B86" s="20" t="s">
        <v>267</v>
      </c>
      <c r="C86" s="41">
        <v>26</v>
      </c>
      <c r="D86" s="41">
        <v>21</v>
      </c>
      <c r="E86" s="10">
        <v>80.76923076923077</v>
      </c>
      <c r="F86" s="41">
        <v>9</v>
      </c>
      <c r="G86" s="10">
        <v>34.61538461538461</v>
      </c>
      <c r="H86" s="41">
        <v>12</v>
      </c>
      <c r="I86" s="42">
        <v>46.15384615384615</v>
      </c>
      <c r="J86" s="41">
        <v>0</v>
      </c>
      <c r="K86" s="42">
        <v>0</v>
      </c>
      <c r="L86" s="41">
        <v>5</v>
      </c>
      <c r="M86" s="10">
        <v>19.230769230769234</v>
      </c>
      <c r="N86" s="140"/>
    </row>
    <row r="87" spans="1:14" s="14" customFormat="1" ht="12">
      <c r="A87" s="21">
        <v>26</v>
      </c>
      <c r="B87" s="20" t="s">
        <v>268</v>
      </c>
      <c r="C87" s="41">
        <v>37</v>
      </c>
      <c r="D87" s="41">
        <v>34</v>
      </c>
      <c r="E87" s="10">
        <v>91.8918918918919</v>
      </c>
      <c r="F87" s="41">
        <v>19</v>
      </c>
      <c r="G87" s="10">
        <v>51.35135135135135</v>
      </c>
      <c r="H87" s="41">
        <v>15</v>
      </c>
      <c r="I87" s="42">
        <v>40.54054054054054</v>
      </c>
      <c r="J87" s="41">
        <v>0</v>
      </c>
      <c r="K87" s="42">
        <v>0</v>
      </c>
      <c r="L87" s="41">
        <v>3</v>
      </c>
      <c r="M87" s="10">
        <v>8.108108108108109</v>
      </c>
      <c r="N87" s="140"/>
    </row>
    <row r="88" spans="1:14" s="14" customFormat="1" ht="12">
      <c r="A88" s="21">
        <v>27</v>
      </c>
      <c r="B88" s="20" t="s">
        <v>269</v>
      </c>
      <c r="C88" s="41">
        <v>29</v>
      </c>
      <c r="D88" s="41">
        <v>23</v>
      </c>
      <c r="E88" s="10">
        <v>79.3103448275862</v>
      </c>
      <c r="F88" s="41">
        <v>3</v>
      </c>
      <c r="G88" s="10">
        <v>10.344827586206897</v>
      </c>
      <c r="H88" s="41">
        <v>17</v>
      </c>
      <c r="I88" s="42">
        <v>58.620689655172406</v>
      </c>
      <c r="J88" s="41">
        <v>3</v>
      </c>
      <c r="K88" s="42">
        <v>10.344827586206897</v>
      </c>
      <c r="L88" s="41">
        <v>6</v>
      </c>
      <c r="M88" s="10">
        <v>20.689655172413794</v>
      </c>
      <c r="N88" s="140"/>
    </row>
    <row r="89" spans="1:14" s="14" customFormat="1" ht="12">
      <c r="A89" s="21">
        <v>28</v>
      </c>
      <c r="B89" s="20" t="s">
        <v>313</v>
      </c>
      <c r="C89" s="41">
        <v>34</v>
      </c>
      <c r="D89" s="41">
        <v>32</v>
      </c>
      <c r="E89" s="10">
        <v>94.11764705882352</v>
      </c>
      <c r="F89" s="41">
        <v>2</v>
      </c>
      <c r="G89" s="10">
        <v>5.88235294117647</v>
      </c>
      <c r="H89" s="41">
        <v>22</v>
      </c>
      <c r="I89" s="42">
        <v>64.70588235294117</v>
      </c>
      <c r="J89" s="41">
        <v>8</v>
      </c>
      <c r="K89" s="42">
        <v>23.52941176470588</v>
      </c>
      <c r="L89" s="41">
        <v>2</v>
      </c>
      <c r="M89" s="10">
        <v>5.88235294117647</v>
      </c>
      <c r="N89" s="140"/>
    </row>
    <row r="90" spans="1:14" s="14" customFormat="1" ht="12">
      <c r="A90" s="21">
        <v>29</v>
      </c>
      <c r="B90" s="20" t="s">
        <v>318</v>
      </c>
      <c r="C90" s="41">
        <v>29</v>
      </c>
      <c r="D90" s="41">
        <v>19</v>
      </c>
      <c r="E90" s="10">
        <v>65.51724137931035</v>
      </c>
      <c r="F90" s="41">
        <v>5</v>
      </c>
      <c r="G90" s="10">
        <v>17.24137931034483</v>
      </c>
      <c r="H90" s="41">
        <v>10</v>
      </c>
      <c r="I90" s="42">
        <v>34.48275862068966</v>
      </c>
      <c r="J90" s="41">
        <v>4</v>
      </c>
      <c r="K90" s="42">
        <v>13.793103448275861</v>
      </c>
      <c r="L90" s="41">
        <v>10</v>
      </c>
      <c r="M90" s="10">
        <v>34.48275862068966</v>
      </c>
      <c r="N90" s="140"/>
    </row>
    <row r="91" spans="1:14" s="14" customFormat="1" ht="12">
      <c r="A91" s="21">
        <v>30</v>
      </c>
      <c r="B91" s="20" t="s">
        <v>270</v>
      </c>
      <c r="C91" s="41">
        <v>66</v>
      </c>
      <c r="D91" s="41">
        <v>53</v>
      </c>
      <c r="E91" s="10">
        <v>80.3030303030303</v>
      </c>
      <c r="F91" s="41">
        <v>10</v>
      </c>
      <c r="G91" s="10">
        <v>15.151515151515152</v>
      </c>
      <c r="H91" s="41">
        <v>42</v>
      </c>
      <c r="I91" s="42">
        <v>63.63636363636363</v>
      </c>
      <c r="J91" s="41">
        <v>1</v>
      </c>
      <c r="K91" s="42">
        <v>1.5151515151515151</v>
      </c>
      <c r="L91" s="41">
        <v>13</v>
      </c>
      <c r="M91" s="10">
        <v>19.696969696969695</v>
      </c>
      <c r="N91" s="140"/>
    </row>
    <row r="92" spans="1:14" s="14" customFormat="1" ht="12">
      <c r="A92" s="21">
        <v>31</v>
      </c>
      <c r="B92" s="20" t="s">
        <v>271</v>
      </c>
      <c r="C92" s="41">
        <v>37</v>
      </c>
      <c r="D92" s="41">
        <v>28</v>
      </c>
      <c r="E92" s="10">
        <v>75.67567567567568</v>
      </c>
      <c r="F92" s="41">
        <v>4</v>
      </c>
      <c r="G92" s="10">
        <v>10.81081081081081</v>
      </c>
      <c r="H92" s="41">
        <v>20</v>
      </c>
      <c r="I92" s="42">
        <v>54.054054054054056</v>
      </c>
      <c r="J92" s="41">
        <v>4</v>
      </c>
      <c r="K92" s="42">
        <v>10.81081081081081</v>
      </c>
      <c r="L92" s="41">
        <v>9</v>
      </c>
      <c r="M92" s="10">
        <v>24.324324324324326</v>
      </c>
      <c r="N92" s="140"/>
    </row>
    <row r="93" spans="1:14" s="14" customFormat="1" ht="12">
      <c r="A93" s="21">
        <v>32</v>
      </c>
      <c r="B93" s="20" t="s">
        <v>276</v>
      </c>
      <c r="C93" s="41">
        <v>53</v>
      </c>
      <c r="D93" s="41">
        <v>44</v>
      </c>
      <c r="E93" s="10">
        <v>83.01886792452831</v>
      </c>
      <c r="F93" s="41">
        <v>9</v>
      </c>
      <c r="G93" s="10">
        <v>16.9811320754717</v>
      </c>
      <c r="H93" s="41">
        <v>35</v>
      </c>
      <c r="I93" s="42">
        <v>66.0377358490566</v>
      </c>
      <c r="J93" s="41">
        <v>0</v>
      </c>
      <c r="K93" s="42">
        <v>0</v>
      </c>
      <c r="L93" s="41">
        <v>9</v>
      </c>
      <c r="M93" s="10">
        <v>16.9811320754717</v>
      </c>
      <c r="N93" s="140"/>
    </row>
    <row r="94" spans="1:14" s="14" customFormat="1" ht="12">
      <c r="A94" s="21">
        <v>33</v>
      </c>
      <c r="B94" s="20" t="s">
        <v>272</v>
      </c>
      <c r="C94" s="41">
        <v>51</v>
      </c>
      <c r="D94" s="41">
        <v>37</v>
      </c>
      <c r="E94" s="10">
        <v>72.54901960784314</v>
      </c>
      <c r="F94" s="41">
        <v>7</v>
      </c>
      <c r="G94" s="10">
        <v>13.725490196078432</v>
      </c>
      <c r="H94" s="41">
        <v>22</v>
      </c>
      <c r="I94" s="42">
        <v>43.13725490196079</v>
      </c>
      <c r="J94" s="41">
        <v>8</v>
      </c>
      <c r="K94" s="42">
        <v>15.686274509803921</v>
      </c>
      <c r="L94" s="41">
        <v>14</v>
      </c>
      <c r="M94" s="10">
        <v>27.450980392156865</v>
      </c>
      <c r="N94" s="140"/>
    </row>
    <row r="95" spans="1:14" s="14" customFormat="1" ht="12">
      <c r="A95" s="21">
        <v>34</v>
      </c>
      <c r="B95" s="20" t="s">
        <v>311</v>
      </c>
      <c r="C95" s="41">
        <v>40</v>
      </c>
      <c r="D95" s="41">
        <v>31</v>
      </c>
      <c r="E95" s="10">
        <v>77.5</v>
      </c>
      <c r="F95" s="41">
        <v>3</v>
      </c>
      <c r="G95" s="10">
        <v>7.5</v>
      </c>
      <c r="H95" s="41">
        <v>24</v>
      </c>
      <c r="I95" s="42">
        <v>60</v>
      </c>
      <c r="J95" s="41">
        <v>4</v>
      </c>
      <c r="K95" s="42">
        <v>10</v>
      </c>
      <c r="L95" s="41">
        <v>9</v>
      </c>
      <c r="M95" s="10">
        <v>22.5</v>
      </c>
      <c r="N95" s="140"/>
    </row>
    <row r="96" spans="1:14" s="14" customFormat="1" ht="12">
      <c r="A96" s="21">
        <v>35</v>
      </c>
      <c r="B96" s="20" t="s">
        <v>273</v>
      </c>
      <c r="C96" s="41">
        <v>44</v>
      </c>
      <c r="D96" s="41">
        <v>32</v>
      </c>
      <c r="E96" s="10">
        <v>72.72727272727273</v>
      </c>
      <c r="F96" s="41">
        <v>11</v>
      </c>
      <c r="G96" s="10">
        <v>25</v>
      </c>
      <c r="H96" s="41">
        <v>20</v>
      </c>
      <c r="I96" s="42">
        <v>45.45454545454545</v>
      </c>
      <c r="J96" s="41">
        <v>1</v>
      </c>
      <c r="K96" s="42">
        <v>2.272727272727273</v>
      </c>
      <c r="L96" s="41">
        <v>12</v>
      </c>
      <c r="M96" s="10">
        <v>27.27272727272727</v>
      </c>
      <c r="N96" s="140"/>
    </row>
    <row r="97" spans="1:14" s="14" customFormat="1" ht="12">
      <c r="A97" s="21">
        <v>36</v>
      </c>
      <c r="B97" s="20" t="s">
        <v>274</v>
      </c>
      <c r="C97" s="41">
        <v>55</v>
      </c>
      <c r="D97" s="41">
        <v>48</v>
      </c>
      <c r="E97" s="10">
        <v>87.27272727272727</v>
      </c>
      <c r="F97" s="41">
        <v>15</v>
      </c>
      <c r="G97" s="10">
        <v>27.27272727272727</v>
      </c>
      <c r="H97" s="41">
        <v>33</v>
      </c>
      <c r="I97" s="42">
        <v>60</v>
      </c>
      <c r="J97" s="41">
        <v>0</v>
      </c>
      <c r="K97" s="42">
        <v>0</v>
      </c>
      <c r="L97" s="41">
        <v>7</v>
      </c>
      <c r="M97" s="10">
        <v>12.727272727272727</v>
      </c>
      <c r="N97" s="140"/>
    </row>
    <row r="98" spans="1:14" s="14" customFormat="1" ht="12">
      <c r="A98" s="21">
        <v>37</v>
      </c>
      <c r="B98" s="20" t="s">
        <v>275</v>
      </c>
      <c r="C98" s="41">
        <v>28</v>
      </c>
      <c r="D98" s="41">
        <v>21</v>
      </c>
      <c r="E98" s="10">
        <v>75</v>
      </c>
      <c r="F98" s="41">
        <v>5</v>
      </c>
      <c r="G98" s="10">
        <v>17.857142857142858</v>
      </c>
      <c r="H98" s="41">
        <v>11</v>
      </c>
      <c r="I98" s="42">
        <v>39.285714285714285</v>
      </c>
      <c r="J98" s="41">
        <v>5</v>
      </c>
      <c r="K98" s="42">
        <v>17.857142857142858</v>
      </c>
      <c r="L98" s="41">
        <v>7</v>
      </c>
      <c r="M98" s="10">
        <v>25</v>
      </c>
      <c r="N98" s="140"/>
    </row>
    <row r="99" spans="1:14" s="14" customFormat="1" ht="12">
      <c r="A99" s="21">
        <v>38</v>
      </c>
      <c r="B99" s="20" t="s">
        <v>319</v>
      </c>
      <c r="C99" s="41">
        <v>54</v>
      </c>
      <c r="D99" s="41">
        <v>38</v>
      </c>
      <c r="E99" s="10">
        <v>70.37037037037037</v>
      </c>
      <c r="F99" s="41">
        <v>9</v>
      </c>
      <c r="G99" s="10">
        <v>16.666666666666664</v>
      </c>
      <c r="H99" s="41">
        <v>19</v>
      </c>
      <c r="I99" s="42">
        <v>35.18518518518518</v>
      </c>
      <c r="J99" s="41">
        <v>10</v>
      </c>
      <c r="K99" s="42">
        <v>18.51851851851852</v>
      </c>
      <c r="L99" s="41">
        <v>16</v>
      </c>
      <c r="M99" s="10">
        <v>29.629629629629626</v>
      </c>
      <c r="N99" s="140"/>
    </row>
    <row r="100" spans="1:14" s="14" customFormat="1" ht="12">
      <c r="A100" s="21">
        <v>39</v>
      </c>
      <c r="B100" s="20" t="s">
        <v>277</v>
      </c>
      <c r="C100" s="41">
        <v>46</v>
      </c>
      <c r="D100" s="41">
        <v>35</v>
      </c>
      <c r="E100" s="10">
        <v>76.08695652173914</v>
      </c>
      <c r="F100" s="41">
        <v>12</v>
      </c>
      <c r="G100" s="10">
        <v>26.08695652173913</v>
      </c>
      <c r="H100" s="41">
        <v>20</v>
      </c>
      <c r="I100" s="42">
        <v>43.47826086956522</v>
      </c>
      <c r="J100" s="41">
        <v>3</v>
      </c>
      <c r="K100" s="42">
        <v>6.521739130434782</v>
      </c>
      <c r="L100" s="41">
        <v>11</v>
      </c>
      <c r="M100" s="10">
        <v>23.91304347826087</v>
      </c>
      <c r="N100" s="140"/>
    </row>
    <row r="101" spans="1:14" s="14" customFormat="1" ht="48">
      <c r="A101" s="21">
        <v>40</v>
      </c>
      <c r="B101" s="20" t="s">
        <v>278</v>
      </c>
      <c r="C101" s="41">
        <v>26</v>
      </c>
      <c r="D101" s="41">
        <v>24</v>
      </c>
      <c r="E101" s="10">
        <v>92.3076923076923</v>
      </c>
      <c r="F101" s="41">
        <v>15</v>
      </c>
      <c r="G101" s="10">
        <v>57.692307692307686</v>
      </c>
      <c r="H101" s="41">
        <v>9</v>
      </c>
      <c r="I101" s="42">
        <v>34.61538461538461</v>
      </c>
      <c r="J101" s="41">
        <v>0</v>
      </c>
      <c r="K101" s="42">
        <v>0</v>
      </c>
      <c r="L101" s="41">
        <v>2</v>
      </c>
      <c r="M101" s="10">
        <v>7.6923076923076925</v>
      </c>
      <c r="N101" s="140"/>
    </row>
    <row r="102" spans="1:14" s="14" customFormat="1" ht="48">
      <c r="A102" s="21">
        <v>41</v>
      </c>
      <c r="B102" s="20" t="s">
        <v>279</v>
      </c>
      <c r="C102" s="41">
        <v>29</v>
      </c>
      <c r="D102" s="41">
        <v>27</v>
      </c>
      <c r="E102" s="10">
        <v>93.10344827586206</v>
      </c>
      <c r="F102" s="41">
        <v>14</v>
      </c>
      <c r="G102" s="10">
        <v>48.275862068965516</v>
      </c>
      <c r="H102" s="41">
        <v>9</v>
      </c>
      <c r="I102" s="42">
        <v>31.03448275862069</v>
      </c>
      <c r="J102" s="41">
        <v>4</v>
      </c>
      <c r="K102" s="42">
        <v>13.793103448275861</v>
      </c>
      <c r="L102" s="41">
        <v>2</v>
      </c>
      <c r="M102" s="10">
        <v>6.896551724137931</v>
      </c>
      <c r="N102" s="140"/>
    </row>
    <row r="103" spans="1:14" s="14" customFormat="1" ht="48">
      <c r="A103" s="21">
        <v>42</v>
      </c>
      <c r="B103" s="20" t="s">
        <v>280</v>
      </c>
      <c r="C103" s="41">
        <v>31</v>
      </c>
      <c r="D103" s="41">
        <v>22</v>
      </c>
      <c r="E103" s="10">
        <v>70.96774193548387</v>
      </c>
      <c r="F103" s="41">
        <v>5</v>
      </c>
      <c r="G103" s="10">
        <v>16.129032258064516</v>
      </c>
      <c r="H103" s="41">
        <v>16</v>
      </c>
      <c r="I103" s="42">
        <v>51.61290322580645</v>
      </c>
      <c r="J103" s="41">
        <v>1</v>
      </c>
      <c r="K103" s="42">
        <v>3.225806451612903</v>
      </c>
      <c r="L103" s="41">
        <v>9</v>
      </c>
      <c r="M103" s="10">
        <v>29.03225806451613</v>
      </c>
      <c r="N103" s="140"/>
    </row>
    <row r="104" spans="1:14" s="14" customFormat="1" ht="60">
      <c r="A104" s="21">
        <v>43</v>
      </c>
      <c r="B104" s="20" t="s">
        <v>346</v>
      </c>
      <c r="C104" s="41">
        <v>25</v>
      </c>
      <c r="D104" s="41">
        <v>20</v>
      </c>
      <c r="E104" s="10">
        <v>80</v>
      </c>
      <c r="F104" s="41">
        <v>2</v>
      </c>
      <c r="G104" s="10">
        <v>8</v>
      </c>
      <c r="H104" s="41">
        <v>14</v>
      </c>
      <c r="I104" s="42">
        <v>56.00000000000001</v>
      </c>
      <c r="J104" s="41">
        <v>4</v>
      </c>
      <c r="K104" s="42">
        <v>16</v>
      </c>
      <c r="L104" s="41">
        <v>5</v>
      </c>
      <c r="M104" s="10">
        <v>20</v>
      </c>
      <c r="N104" s="140"/>
    </row>
    <row r="105" spans="1:14" s="14" customFormat="1" ht="60">
      <c r="A105" s="21">
        <v>44</v>
      </c>
      <c r="B105" s="26" t="s">
        <v>347</v>
      </c>
      <c r="C105" s="41">
        <v>25</v>
      </c>
      <c r="D105" s="41">
        <v>22</v>
      </c>
      <c r="E105" s="10">
        <v>88</v>
      </c>
      <c r="F105" s="41">
        <v>11</v>
      </c>
      <c r="G105" s="10">
        <v>44</v>
      </c>
      <c r="H105" s="41">
        <v>9</v>
      </c>
      <c r="I105" s="42">
        <v>36</v>
      </c>
      <c r="J105" s="41">
        <v>2</v>
      </c>
      <c r="K105" s="42">
        <v>8</v>
      </c>
      <c r="L105" s="41">
        <v>3</v>
      </c>
      <c r="M105" s="10">
        <v>12</v>
      </c>
      <c r="N105" s="140"/>
    </row>
    <row r="106" spans="1:14" s="2" customFormat="1" ht="12">
      <c r="A106" s="155" t="s">
        <v>7</v>
      </c>
      <c r="B106" s="155"/>
      <c r="C106" s="24">
        <f>SUM(C62:C105)</f>
        <v>1666</v>
      </c>
      <c r="D106" s="24">
        <f>SUM(D62:D105)</f>
        <v>1359</v>
      </c>
      <c r="E106" s="12">
        <f>D106/C106*100</f>
        <v>81.57262905162065</v>
      </c>
      <c r="F106" s="24">
        <f>SUM(F62:F105)</f>
        <v>430</v>
      </c>
      <c r="G106" s="12">
        <f>F106/C106*100</f>
        <v>25.810324129651864</v>
      </c>
      <c r="H106" s="24">
        <f>SUM(H62:H105)</f>
        <v>820</v>
      </c>
      <c r="I106" s="25">
        <f>H106/C106*100</f>
        <v>49.21968787515006</v>
      </c>
      <c r="J106" s="24">
        <f>SUM(J62:J105)</f>
        <v>109</v>
      </c>
      <c r="K106" s="25">
        <f>J106/C106*100</f>
        <v>6.5426170468187275</v>
      </c>
      <c r="L106" s="24">
        <f>SUM(L62:L105)</f>
        <v>303</v>
      </c>
      <c r="M106" s="12">
        <f>L106/C106*100</f>
        <v>18.187274909963985</v>
      </c>
      <c r="N106" s="9"/>
    </row>
    <row r="107" spans="1:14" s="2" customFormat="1" ht="36">
      <c r="A107" s="21">
        <v>1</v>
      </c>
      <c r="B107" s="26" t="s">
        <v>222</v>
      </c>
      <c r="C107" s="43">
        <v>13</v>
      </c>
      <c r="D107" s="43">
        <v>13</v>
      </c>
      <c r="E107" s="10">
        <v>100</v>
      </c>
      <c r="F107" s="43">
        <v>6</v>
      </c>
      <c r="G107" s="10">
        <v>46.15384615384615</v>
      </c>
      <c r="H107" s="43">
        <v>4</v>
      </c>
      <c r="I107" s="42">
        <v>30.76923076923077</v>
      </c>
      <c r="J107" s="43">
        <v>3</v>
      </c>
      <c r="K107" s="42">
        <v>23.076923076923077</v>
      </c>
      <c r="L107" s="43">
        <v>0</v>
      </c>
      <c r="M107" s="10">
        <v>0</v>
      </c>
      <c r="N107" s="9"/>
    </row>
    <row r="108" spans="1:14" s="2" customFormat="1" ht="36">
      <c r="A108" s="21">
        <v>2</v>
      </c>
      <c r="B108" s="26" t="s">
        <v>225</v>
      </c>
      <c r="C108" s="43">
        <v>102</v>
      </c>
      <c r="D108" s="43">
        <v>90</v>
      </c>
      <c r="E108" s="10">
        <v>88.23529411764706</v>
      </c>
      <c r="F108" s="43">
        <v>25</v>
      </c>
      <c r="G108" s="10">
        <v>24.509803921568626</v>
      </c>
      <c r="H108" s="43">
        <v>39</v>
      </c>
      <c r="I108" s="42">
        <v>38.23529411764706</v>
      </c>
      <c r="J108" s="43">
        <v>26</v>
      </c>
      <c r="K108" s="42">
        <v>25.49019607843137</v>
      </c>
      <c r="L108" s="43">
        <v>12</v>
      </c>
      <c r="M108" s="10">
        <v>11.76470588235294</v>
      </c>
      <c r="N108" s="9"/>
    </row>
    <row r="109" spans="1:14" s="2" customFormat="1" ht="24">
      <c r="A109" s="21">
        <v>3</v>
      </c>
      <c r="B109" s="26" t="s">
        <v>343</v>
      </c>
      <c r="C109" s="43">
        <v>60</v>
      </c>
      <c r="D109" s="43">
        <v>53</v>
      </c>
      <c r="E109" s="10">
        <v>88.33333333333333</v>
      </c>
      <c r="F109" s="43">
        <v>26</v>
      </c>
      <c r="G109" s="10">
        <v>43.333333333333336</v>
      </c>
      <c r="H109" s="43">
        <v>16</v>
      </c>
      <c r="I109" s="42">
        <v>26.666666666666668</v>
      </c>
      <c r="J109" s="43">
        <v>11</v>
      </c>
      <c r="K109" s="42">
        <v>18.333333333333332</v>
      </c>
      <c r="L109" s="43">
        <v>7</v>
      </c>
      <c r="M109" s="10">
        <v>11.666666666666666</v>
      </c>
      <c r="N109" s="9"/>
    </row>
    <row r="110" spans="1:14" s="2" customFormat="1" ht="12">
      <c r="A110" s="21">
        <v>4</v>
      </c>
      <c r="B110" s="20" t="s">
        <v>307</v>
      </c>
      <c r="C110" s="43">
        <v>85</v>
      </c>
      <c r="D110" s="43">
        <v>40</v>
      </c>
      <c r="E110" s="10">
        <v>47.05882352941176</v>
      </c>
      <c r="F110" s="43">
        <v>16</v>
      </c>
      <c r="G110" s="10">
        <v>18.823529411764707</v>
      </c>
      <c r="H110" s="43">
        <v>23</v>
      </c>
      <c r="I110" s="42">
        <v>27.058823529411764</v>
      </c>
      <c r="J110" s="43">
        <v>1</v>
      </c>
      <c r="K110" s="42">
        <v>1.1764705882352942</v>
      </c>
      <c r="L110" s="43">
        <v>25</v>
      </c>
      <c r="M110" s="10">
        <v>29.411764705882355</v>
      </c>
      <c r="N110" s="9"/>
    </row>
    <row r="111" spans="1:14" s="2" customFormat="1" ht="24">
      <c r="A111" s="21">
        <v>5</v>
      </c>
      <c r="B111" s="20" t="s">
        <v>344</v>
      </c>
      <c r="C111" s="43">
        <v>34</v>
      </c>
      <c r="D111" s="43">
        <v>31</v>
      </c>
      <c r="E111" s="10">
        <v>91.17647058823529</v>
      </c>
      <c r="F111" s="43">
        <v>5</v>
      </c>
      <c r="G111" s="10">
        <v>14.705882352941178</v>
      </c>
      <c r="H111" s="43">
        <v>10</v>
      </c>
      <c r="I111" s="42">
        <v>29.411764705882355</v>
      </c>
      <c r="J111" s="43">
        <v>16</v>
      </c>
      <c r="K111" s="42">
        <v>47.05882352941176</v>
      </c>
      <c r="L111" s="43">
        <v>3</v>
      </c>
      <c r="M111" s="10">
        <v>8.823529411764707</v>
      </c>
      <c r="N111" s="9"/>
    </row>
    <row r="112" spans="1:14" s="2" customFormat="1" ht="24">
      <c r="A112" s="21">
        <v>6</v>
      </c>
      <c r="B112" s="20" t="s">
        <v>292</v>
      </c>
      <c r="C112" s="43">
        <v>16</v>
      </c>
      <c r="D112" s="43">
        <v>11</v>
      </c>
      <c r="E112" s="10">
        <v>68.75</v>
      </c>
      <c r="F112" s="43">
        <v>3</v>
      </c>
      <c r="G112" s="10">
        <v>18.75</v>
      </c>
      <c r="H112" s="43">
        <v>8</v>
      </c>
      <c r="I112" s="42">
        <v>50</v>
      </c>
      <c r="J112" s="43">
        <v>0</v>
      </c>
      <c r="K112" s="42">
        <v>0</v>
      </c>
      <c r="L112" s="43">
        <v>5</v>
      </c>
      <c r="M112" s="10">
        <v>31.25</v>
      </c>
      <c r="N112" s="9"/>
    </row>
    <row r="113" spans="1:14" s="2" customFormat="1" ht="27.75" customHeight="1">
      <c r="A113" s="155" t="s">
        <v>223</v>
      </c>
      <c r="B113" s="155"/>
      <c r="C113" s="24">
        <f>SUM(C107:C112)</f>
        <v>310</v>
      </c>
      <c r="D113" s="24">
        <f>SUM(D107:D112)</f>
        <v>238</v>
      </c>
      <c r="E113" s="12">
        <f>D113/C113*100</f>
        <v>76.77419354838709</v>
      </c>
      <c r="F113" s="24">
        <f>SUM(F107:F112)</f>
        <v>81</v>
      </c>
      <c r="G113" s="12">
        <f>F113/C113*100</f>
        <v>26.129032258064516</v>
      </c>
      <c r="H113" s="24">
        <f>SUM(H107:H112)</f>
        <v>100</v>
      </c>
      <c r="I113" s="25">
        <f>H113/C113*100</f>
        <v>32.25806451612903</v>
      </c>
      <c r="J113" s="24">
        <f>SUM(J107:J112)</f>
        <v>57</v>
      </c>
      <c r="K113" s="25">
        <f>J113/C113*100</f>
        <v>18.387096774193548</v>
      </c>
      <c r="L113" s="24">
        <f>SUM(L107:L112)</f>
        <v>52</v>
      </c>
      <c r="M113" s="12">
        <f>L113/C113*100</f>
        <v>16.7741935483871</v>
      </c>
      <c r="N113" s="9"/>
    </row>
    <row r="114" spans="1:14" s="2" customFormat="1" ht="12">
      <c r="A114" s="41">
        <v>1</v>
      </c>
      <c r="B114" s="21" t="s">
        <v>282</v>
      </c>
      <c r="C114" s="41">
        <v>17</v>
      </c>
      <c r="D114" s="41">
        <v>12</v>
      </c>
      <c r="E114" s="10">
        <v>70.58823529411765</v>
      </c>
      <c r="F114" s="41">
        <v>7</v>
      </c>
      <c r="G114" s="10">
        <v>41.17647058823529</v>
      </c>
      <c r="H114" s="41">
        <v>5</v>
      </c>
      <c r="I114" s="42">
        <v>29.411764705882355</v>
      </c>
      <c r="J114" s="41">
        <v>0</v>
      </c>
      <c r="K114" s="42">
        <v>0</v>
      </c>
      <c r="L114" s="41">
        <v>5</v>
      </c>
      <c r="M114" s="10">
        <v>29.411764705882355</v>
      </c>
      <c r="N114" s="9"/>
    </row>
    <row r="115" spans="1:14" s="2" customFormat="1" ht="12">
      <c r="A115" s="41">
        <v>2</v>
      </c>
      <c r="B115" s="21" t="s">
        <v>283</v>
      </c>
      <c r="C115" s="41">
        <v>22</v>
      </c>
      <c r="D115" s="41">
        <v>15</v>
      </c>
      <c r="E115" s="10">
        <v>68.18181818181817</v>
      </c>
      <c r="F115" s="41">
        <v>7</v>
      </c>
      <c r="G115" s="10">
        <v>31.818181818181817</v>
      </c>
      <c r="H115" s="41">
        <v>6</v>
      </c>
      <c r="I115" s="42">
        <v>27.27272727272727</v>
      </c>
      <c r="J115" s="41">
        <v>2</v>
      </c>
      <c r="K115" s="42">
        <v>9.090909090909092</v>
      </c>
      <c r="L115" s="41">
        <v>7</v>
      </c>
      <c r="M115" s="10">
        <v>31.818181818181817</v>
      </c>
      <c r="N115" s="9"/>
    </row>
    <row r="116" spans="1:14" s="2" customFormat="1" ht="24">
      <c r="A116" s="41">
        <v>3</v>
      </c>
      <c r="B116" s="21" t="s">
        <v>284</v>
      </c>
      <c r="C116" s="41">
        <v>19</v>
      </c>
      <c r="D116" s="41">
        <v>19</v>
      </c>
      <c r="E116" s="10">
        <v>100</v>
      </c>
      <c r="F116" s="41">
        <v>15</v>
      </c>
      <c r="G116" s="10">
        <v>78.94736842105263</v>
      </c>
      <c r="H116" s="41">
        <v>4</v>
      </c>
      <c r="I116" s="42">
        <v>21.052631578947366</v>
      </c>
      <c r="J116" s="41">
        <v>0</v>
      </c>
      <c r="K116" s="42">
        <v>0</v>
      </c>
      <c r="L116" s="41">
        <v>0</v>
      </c>
      <c r="M116" s="10">
        <v>0</v>
      </c>
      <c r="N116" s="9"/>
    </row>
    <row r="117" spans="1:14" s="2" customFormat="1" ht="24">
      <c r="A117" s="41">
        <v>4</v>
      </c>
      <c r="B117" s="21" t="s">
        <v>285</v>
      </c>
      <c r="C117" s="41">
        <v>14</v>
      </c>
      <c r="D117" s="41">
        <v>12</v>
      </c>
      <c r="E117" s="10">
        <v>85.71428571428571</v>
      </c>
      <c r="F117" s="41">
        <v>5</v>
      </c>
      <c r="G117" s="10">
        <v>35.714285714285715</v>
      </c>
      <c r="H117" s="41">
        <v>7</v>
      </c>
      <c r="I117" s="42">
        <v>50</v>
      </c>
      <c r="J117" s="41">
        <v>0</v>
      </c>
      <c r="K117" s="42">
        <v>0</v>
      </c>
      <c r="L117" s="41">
        <v>2</v>
      </c>
      <c r="M117" s="10">
        <v>14.285714285714285</v>
      </c>
      <c r="N117" s="9"/>
    </row>
    <row r="118" spans="1:14" s="2" customFormat="1" ht="24">
      <c r="A118" s="41">
        <v>5</v>
      </c>
      <c r="B118" s="21" t="s">
        <v>286</v>
      </c>
      <c r="C118" s="41">
        <v>16</v>
      </c>
      <c r="D118" s="41">
        <v>15</v>
      </c>
      <c r="E118" s="10">
        <v>93.75</v>
      </c>
      <c r="F118" s="41">
        <v>8</v>
      </c>
      <c r="G118" s="10">
        <v>50</v>
      </c>
      <c r="H118" s="41">
        <v>7</v>
      </c>
      <c r="I118" s="42">
        <v>43.75</v>
      </c>
      <c r="J118" s="41">
        <v>0</v>
      </c>
      <c r="K118" s="42">
        <v>0</v>
      </c>
      <c r="L118" s="41">
        <v>1</v>
      </c>
      <c r="M118" s="10">
        <v>6.25</v>
      </c>
      <c r="N118" s="9"/>
    </row>
    <row r="119" spans="1:14" s="2" customFormat="1" ht="24">
      <c r="A119" s="41">
        <v>6</v>
      </c>
      <c r="B119" s="21" t="s">
        <v>287</v>
      </c>
      <c r="C119" s="41">
        <v>16</v>
      </c>
      <c r="D119" s="41">
        <v>13</v>
      </c>
      <c r="E119" s="10">
        <v>81.25</v>
      </c>
      <c r="F119" s="41">
        <v>5</v>
      </c>
      <c r="G119" s="10">
        <v>31.25</v>
      </c>
      <c r="H119" s="41">
        <v>8</v>
      </c>
      <c r="I119" s="42">
        <v>50</v>
      </c>
      <c r="J119" s="41">
        <v>0</v>
      </c>
      <c r="K119" s="42">
        <v>0</v>
      </c>
      <c r="L119" s="41">
        <v>3</v>
      </c>
      <c r="M119" s="10">
        <v>18.75</v>
      </c>
      <c r="N119" s="9"/>
    </row>
    <row r="120" spans="1:14" s="2" customFormat="1" ht="24">
      <c r="A120" s="41">
        <v>7</v>
      </c>
      <c r="B120" s="21" t="s">
        <v>288</v>
      </c>
      <c r="C120" s="41">
        <v>14</v>
      </c>
      <c r="D120" s="41">
        <v>14</v>
      </c>
      <c r="E120" s="10">
        <v>100</v>
      </c>
      <c r="F120" s="41">
        <v>8</v>
      </c>
      <c r="G120" s="10">
        <v>57.14285714285714</v>
      </c>
      <c r="H120" s="41">
        <v>6</v>
      </c>
      <c r="I120" s="42">
        <v>42.857142857142854</v>
      </c>
      <c r="J120" s="41">
        <v>0</v>
      </c>
      <c r="K120" s="42">
        <v>0</v>
      </c>
      <c r="L120" s="41">
        <v>0</v>
      </c>
      <c r="M120" s="10">
        <v>0</v>
      </c>
      <c r="N120" s="9"/>
    </row>
    <row r="121" spans="1:14" s="2" customFormat="1" ht="24" customHeight="1">
      <c r="A121" s="156" t="s">
        <v>293</v>
      </c>
      <c r="B121" s="157"/>
      <c r="C121" s="24">
        <f>SUM(C114:C120)</f>
        <v>118</v>
      </c>
      <c r="D121" s="24">
        <f>SUM(D114:D120)</f>
        <v>100</v>
      </c>
      <c r="E121" s="12">
        <f>D121/C121*100</f>
        <v>84.7457627118644</v>
      </c>
      <c r="F121" s="24">
        <f>SUM(F114:F120)</f>
        <v>55</v>
      </c>
      <c r="G121" s="12">
        <f>F121/C121*100</f>
        <v>46.61016949152542</v>
      </c>
      <c r="H121" s="24">
        <f>SUM(H114:H120)</f>
        <v>43</v>
      </c>
      <c r="I121" s="25">
        <f>H121/C121*100</f>
        <v>36.440677966101696</v>
      </c>
      <c r="J121" s="24">
        <f>SUM(J114:J120)</f>
        <v>2</v>
      </c>
      <c r="K121" s="25">
        <f>J121/C121*100</f>
        <v>1.694915254237288</v>
      </c>
      <c r="L121" s="24">
        <f>SUM(L114:L120)</f>
        <v>18</v>
      </c>
      <c r="M121" s="12">
        <f>L121/C121*100</f>
        <v>15.254237288135593</v>
      </c>
      <c r="N121" s="9"/>
    </row>
    <row r="122" spans="1:14" s="2" customFormat="1" ht="24">
      <c r="A122" s="21">
        <v>1</v>
      </c>
      <c r="B122" s="26" t="s">
        <v>115</v>
      </c>
      <c r="C122" s="41">
        <v>19</v>
      </c>
      <c r="D122" s="41">
        <v>15</v>
      </c>
      <c r="E122" s="10">
        <v>78.94736842105263</v>
      </c>
      <c r="F122" s="41">
        <v>9</v>
      </c>
      <c r="G122" s="42">
        <v>47.368421052631575</v>
      </c>
      <c r="H122" s="41">
        <v>6</v>
      </c>
      <c r="I122" s="42">
        <v>31.57894736842105</v>
      </c>
      <c r="J122" s="41">
        <v>0</v>
      </c>
      <c r="K122" s="10">
        <v>0</v>
      </c>
      <c r="L122" s="101">
        <v>4</v>
      </c>
      <c r="M122" s="102">
        <v>21.052631578947366</v>
      </c>
      <c r="N122" s="9"/>
    </row>
    <row r="123" spans="1:14" s="2" customFormat="1" ht="36">
      <c r="A123" s="21">
        <v>2</v>
      </c>
      <c r="B123" s="26" t="s">
        <v>308</v>
      </c>
      <c r="C123" s="41">
        <v>38</v>
      </c>
      <c r="D123" s="41">
        <v>29</v>
      </c>
      <c r="E123" s="10">
        <v>76.31578947368422</v>
      </c>
      <c r="F123" s="41">
        <v>15</v>
      </c>
      <c r="G123" s="42">
        <v>39.473684210526315</v>
      </c>
      <c r="H123" s="41">
        <v>12</v>
      </c>
      <c r="I123" s="42">
        <v>31.57894736842105</v>
      </c>
      <c r="J123" s="41">
        <v>2</v>
      </c>
      <c r="K123" s="10">
        <v>5.263157894736842</v>
      </c>
      <c r="L123" s="101">
        <v>9</v>
      </c>
      <c r="M123" s="102">
        <v>23.684210526315788</v>
      </c>
      <c r="N123" s="9"/>
    </row>
    <row r="124" spans="1:14" s="2" customFormat="1" ht="24">
      <c r="A124" s="21">
        <v>3</v>
      </c>
      <c r="B124" s="26" t="s">
        <v>321</v>
      </c>
      <c r="C124" s="41">
        <v>38</v>
      </c>
      <c r="D124" s="41">
        <v>11</v>
      </c>
      <c r="E124" s="10">
        <v>28.947368421052634</v>
      </c>
      <c r="F124" s="41">
        <v>7</v>
      </c>
      <c r="G124" s="42">
        <v>18.421052631578945</v>
      </c>
      <c r="H124" s="41">
        <v>3</v>
      </c>
      <c r="I124" s="42">
        <v>7.894736842105263</v>
      </c>
      <c r="J124" s="41">
        <v>1</v>
      </c>
      <c r="K124" s="10">
        <v>2.631578947368421</v>
      </c>
      <c r="L124" s="101">
        <v>27</v>
      </c>
      <c r="M124" s="102">
        <v>71.05263157894737</v>
      </c>
      <c r="N124" s="9"/>
    </row>
    <row r="125" spans="1:14" s="2" customFormat="1" ht="48">
      <c r="A125" s="21">
        <v>4</v>
      </c>
      <c r="B125" s="26" t="s">
        <v>244</v>
      </c>
      <c r="C125" s="41">
        <v>11</v>
      </c>
      <c r="D125" s="41">
        <v>0</v>
      </c>
      <c r="E125" s="10">
        <v>0</v>
      </c>
      <c r="F125" s="41">
        <v>0</v>
      </c>
      <c r="G125" s="42">
        <v>0</v>
      </c>
      <c r="H125" s="41">
        <v>0</v>
      </c>
      <c r="I125" s="42">
        <v>0</v>
      </c>
      <c r="J125" s="41">
        <v>0</v>
      </c>
      <c r="K125" s="10">
        <v>0</v>
      </c>
      <c r="L125" s="101">
        <v>0</v>
      </c>
      <c r="M125" s="102">
        <v>0</v>
      </c>
      <c r="N125" s="9"/>
    </row>
    <row r="126" spans="1:14" s="2" customFormat="1" ht="36">
      <c r="A126" s="21">
        <v>5</v>
      </c>
      <c r="B126" s="26" t="s">
        <v>246</v>
      </c>
      <c r="C126" s="41">
        <v>27</v>
      </c>
      <c r="D126" s="41">
        <v>14</v>
      </c>
      <c r="E126" s="10">
        <v>51.85185185185185</v>
      </c>
      <c r="F126" s="41">
        <v>5</v>
      </c>
      <c r="G126" s="42">
        <v>18.51851851851852</v>
      </c>
      <c r="H126" s="41">
        <v>8</v>
      </c>
      <c r="I126" s="42">
        <v>29.629629629629626</v>
      </c>
      <c r="J126" s="41">
        <v>1</v>
      </c>
      <c r="K126" s="10">
        <v>3.7037037037037033</v>
      </c>
      <c r="L126" s="101">
        <v>13</v>
      </c>
      <c r="M126" s="102">
        <v>48.148148148148145</v>
      </c>
      <c r="N126" s="9"/>
    </row>
    <row r="127" spans="1:14" s="2" customFormat="1" ht="36">
      <c r="A127" s="21">
        <v>6</v>
      </c>
      <c r="B127" s="26" t="s">
        <v>309</v>
      </c>
      <c r="C127" s="41">
        <v>64</v>
      </c>
      <c r="D127" s="41">
        <v>38</v>
      </c>
      <c r="E127" s="10">
        <v>59.375</v>
      </c>
      <c r="F127" s="41">
        <v>2</v>
      </c>
      <c r="G127" s="42">
        <v>3.125</v>
      </c>
      <c r="H127" s="41">
        <v>22</v>
      </c>
      <c r="I127" s="42">
        <v>34.375</v>
      </c>
      <c r="J127" s="41">
        <v>14</v>
      </c>
      <c r="K127" s="10">
        <v>21.875</v>
      </c>
      <c r="L127" s="101">
        <v>26</v>
      </c>
      <c r="M127" s="102">
        <v>40.625</v>
      </c>
      <c r="N127" s="9"/>
    </row>
    <row r="128" spans="1:14" s="2" customFormat="1" ht="36">
      <c r="A128" s="21">
        <v>7</v>
      </c>
      <c r="B128" s="26" t="s">
        <v>228</v>
      </c>
      <c r="C128" s="41">
        <v>36</v>
      </c>
      <c r="D128" s="41">
        <v>31</v>
      </c>
      <c r="E128" s="10">
        <v>86.11111111111111</v>
      </c>
      <c r="F128" s="41">
        <v>12</v>
      </c>
      <c r="G128" s="42">
        <v>33.33333333333333</v>
      </c>
      <c r="H128" s="41">
        <v>18</v>
      </c>
      <c r="I128" s="42">
        <v>50</v>
      </c>
      <c r="J128" s="41">
        <v>1</v>
      </c>
      <c r="K128" s="10">
        <v>2.7777777777777777</v>
      </c>
      <c r="L128" s="101">
        <v>5</v>
      </c>
      <c r="M128" s="102">
        <v>13.88888888888889</v>
      </c>
      <c r="N128" s="9"/>
    </row>
    <row r="129" spans="1:14" s="14" customFormat="1" ht="26.25" customHeight="1">
      <c r="A129" s="155" t="s">
        <v>300</v>
      </c>
      <c r="B129" s="155"/>
      <c r="C129" s="24">
        <f>SUM(C122:C128)</f>
        <v>233</v>
      </c>
      <c r="D129" s="24">
        <f>SUM(D122:D128)</f>
        <v>138</v>
      </c>
      <c r="E129" s="12">
        <f>D129/C129*100</f>
        <v>59.227467811158796</v>
      </c>
      <c r="F129" s="24">
        <f>SUM(F122:F128)</f>
        <v>50</v>
      </c>
      <c r="G129" s="12">
        <f>F129/C129*100</f>
        <v>21.45922746781116</v>
      </c>
      <c r="H129" s="24">
        <f>SUM(H122:H128)</f>
        <v>69</v>
      </c>
      <c r="I129" s="25">
        <f>H129/C129*100</f>
        <v>29.613733905579398</v>
      </c>
      <c r="J129" s="24">
        <f>SUM(J122:J128)</f>
        <v>19</v>
      </c>
      <c r="K129" s="25">
        <f>J129/C129*100</f>
        <v>8.15450643776824</v>
      </c>
      <c r="L129" s="24">
        <f>SUM(L122:L128)</f>
        <v>84</v>
      </c>
      <c r="M129" s="12">
        <f>L129/C129*100</f>
        <v>36.05150214592275</v>
      </c>
      <c r="N129" s="140"/>
    </row>
    <row r="130" spans="1:14" s="14" customFormat="1" ht="18" customHeight="1">
      <c r="A130" s="155" t="s">
        <v>301</v>
      </c>
      <c r="B130" s="155"/>
      <c r="C130" s="24">
        <f>C129+C121+C113+C106+C61</f>
        <v>5291</v>
      </c>
      <c r="D130" s="24">
        <f>D129+D121+D113+D106+D61</f>
        <v>4248</v>
      </c>
      <c r="E130" s="12">
        <f>D130/C130*100</f>
        <v>80.28728028728028</v>
      </c>
      <c r="F130" s="24">
        <f>F129+F121+F113+F106+F61</f>
        <v>1822</v>
      </c>
      <c r="G130" s="12">
        <f>F130/C130*100</f>
        <v>34.43583443583444</v>
      </c>
      <c r="H130" s="24">
        <f>H129+H121+H113+H106+H61</f>
        <v>1821</v>
      </c>
      <c r="I130" s="25">
        <f>H130/C130*100</f>
        <v>34.41693441693442</v>
      </c>
      <c r="J130" s="24">
        <f>J129+J121+J113+J106+J61</f>
        <v>605</v>
      </c>
      <c r="K130" s="25">
        <f>J130/C130*100</f>
        <v>11.434511434511435</v>
      </c>
      <c r="L130" s="24">
        <f>L129+L121+L113+L106+L61</f>
        <v>1006</v>
      </c>
      <c r="M130" s="12">
        <f>L130/C130*100</f>
        <v>19.013419013419014</v>
      </c>
      <c r="N130" s="140"/>
    </row>
    <row r="131" s="14" customFormat="1" ht="12">
      <c r="N131" s="140"/>
    </row>
    <row r="132" s="14" customFormat="1" ht="12">
      <c r="N132" s="140"/>
    </row>
    <row r="133" spans="1:14" s="2" customFormat="1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9"/>
    </row>
    <row r="134" s="2" customFormat="1" ht="10.5">
      <c r="N134" s="9"/>
    </row>
    <row r="135" s="2" customFormat="1" ht="10.5">
      <c r="N135" s="9"/>
    </row>
    <row r="136" s="2" customFormat="1" ht="10.5">
      <c r="N136" s="9"/>
    </row>
    <row r="137" s="2" customFormat="1" ht="10.5">
      <c r="N137" s="9"/>
    </row>
    <row r="138" s="2" customFormat="1" ht="10.5">
      <c r="N138" s="9"/>
    </row>
    <row r="139" s="2" customFormat="1" ht="10.5">
      <c r="N139" s="9"/>
    </row>
    <row r="140" s="2" customFormat="1" ht="10.5">
      <c r="N140" s="9"/>
    </row>
    <row r="141" s="2" customFormat="1" ht="10.5">
      <c r="N141" s="9"/>
    </row>
  </sheetData>
  <sheetProtection/>
  <autoFilter ref="A5:M5"/>
  <mergeCells count="16">
    <mergeCell ref="F3:G3"/>
    <mergeCell ref="F2:K2"/>
    <mergeCell ref="L2:M3"/>
    <mergeCell ref="A1:M1"/>
    <mergeCell ref="A2:A4"/>
    <mergeCell ref="B2:B4"/>
    <mergeCell ref="C2:C4"/>
    <mergeCell ref="D2:E3"/>
    <mergeCell ref="H3:I3"/>
    <mergeCell ref="J3:K3"/>
    <mergeCell ref="A113:B113"/>
    <mergeCell ref="A130:B130"/>
    <mergeCell ref="A61:B61"/>
    <mergeCell ref="A106:B106"/>
    <mergeCell ref="A129:B129"/>
    <mergeCell ref="A121:B1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76" t="s">
        <v>350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s="35" customFormat="1" ht="21" customHeight="1">
      <c r="A2" s="166" t="s">
        <v>0</v>
      </c>
      <c r="B2" s="166" t="s">
        <v>53</v>
      </c>
      <c r="C2" s="167" t="s">
        <v>224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  <c r="N2" s="34"/>
      <c r="O2" s="34"/>
    </row>
    <row r="3" spans="1:13" s="35" customFormat="1" ht="55.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s="35" customFormat="1" ht="41.25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86" t="s">
        <v>289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s="35" customFormat="1" ht="12.75">
      <c r="A6" s="19">
        <v>1</v>
      </c>
      <c r="B6" s="47" t="s">
        <v>13</v>
      </c>
      <c r="C6" s="19">
        <v>62</v>
      </c>
      <c r="D6" s="19">
        <v>58</v>
      </c>
      <c r="E6" s="46">
        <v>93.54838709677419</v>
      </c>
      <c r="F6" s="19">
        <v>29</v>
      </c>
      <c r="G6" s="46">
        <v>46.774193548387096</v>
      </c>
      <c r="H6" s="19">
        <v>28</v>
      </c>
      <c r="I6" s="46">
        <v>45.16129032258064</v>
      </c>
      <c r="J6" s="19">
        <v>1</v>
      </c>
      <c r="K6" s="46">
        <v>1.6129032258064515</v>
      </c>
      <c r="L6" s="19">
        <v>4</v>
      </c>
      <c r="M6" s="46">
        <v>6.451612903225806</v>
      </c>
    </row>
    <row r="7" spans="1:13" s="35" customFormat="1" ht="14.25" customHeight="1">
      <c r="A7" s="19">
        <v>2</v>
      </c>
      <c r="B7" s="47" t="s">
        <v>22</v>
      </c>
      <c r="C7" s="19">
        <v>7</v>
      </c>
      <c r="D7" s="19">
        <v>5</v>
      </c>
      <c r="E7" s="46">
        <v>71.42857142857143</v>
      </c>
      <c r="F7" s="19">
        <v>3</v>
      </c>
      <c r="G7" s="46">
        <v>42.857142857142854</v>
      </c>
      <c r="H7" s="19">
        <v>2</v>
      </c>
      <c r="I7" s="46">
        <v>28.57142857142857</v>
      </c>
      <c r="J7" s="19"/>
      <c r="K7" s="46"/>
      <c r="L7" s="19">
        <v>2</v>
      </c>
      <c r="M7" s="46">
        <v>28.57142857142857</v>
      </c>
    </row>
    <row r="8" spans="1:13" s="35" customFormat="1" ht="15" customHeight="1">
      <c r="A8" s="19">
        <v>3</v>
      </c>
      <c r="B8" s="47" t="s">
        <v>14</v>
      </c>
      <c r="C8" s="19">
        <v>6</v>
      </c>
      <c r="D8" s="19">
        <v>4</v>
      </c>
      <c r="E8" s="46">
        <v>66.66666666666666</v>
      </c>
      <c r="F8" s="19">
        <v>2</v>
      </c>
      <c r="G8" s="46">
        <v>33.33333333333333</v>
      </c>
      <c r="H8" s="19">
        <v>2</v>
      </c>
      <c r="I8" s="46">
        <v>33.33333333333333</v>
      </c>
      <c r="J8" s="19"/>
      <c r="K8" s="46"/>
      <c r="L8" s="19">
        <v>2</v>
      </c>
      <c r="M8" s="46">
        <v>33.33333333333333</v>
      </c>
    </row>
    <row r="9" spans="1:13" s="35" customFormat="1" ht="15" customHeight="1">
      <c r="A9" s="19">
        <v>4</v>
      </c>
      <c r="B9" s="47" t="s">
        <v>208</v>
      </c>
      <c r="C9" s="19">
        <v>2</v>
      </c>
      <c r="D9" s="19">
        <v>1</v>
      </c>
      <c r="E9" s="46">
        <v>50</v>
      </c>
      <c r="F9" s="19"/>
      <c r="G9" s="46"/>
      <c r="H9" s="19">
        <v>1</v>
      </c>
      <c r="I9" s="46">
        <v>50</v>
      </c>
      <c r="J9" s="19"/>
      <c r="K9" s="46"/>
      <c r="L9" s="19">
        <v>1</v>
      </c>
      <c r="M9" s="46">
        <v>50</v>
      </c>
    </row>
    <row r="10" spans="1:13" s="35" customFormat="1" ht="15" customHeight="1">
      <c r="A10" s="19">
        <v>5</v>
      </c>
      <c r="B10" s="47" t="s">
        <v>48</v>
      </c>
      <c r="C10" s="19">
        <v>6</v>
      </c>
      <c r="D10" s="19">
        <v>6</v>
      </c>
      <c r="E10" s="46">
        <v>100</v>
      </c>
      <c r="F10" s="19">
        <v>5</v>
      </c>
      <c r="G10" s="46">
        <v>83.33333333333334</v>
      </c>
      <c r="H10" s="19">
        <v>1</v>
      </c>
      <c r="I10" s="46">
        <v>16.666666666666664</v>
      </c>
      <c r="J10" s="19"/>
      <c r="K10" s="46"/>
      <c r="L10" s="19"/>
      <c r="M10" s="46"/>
    </row>
    <row r="11" spans="1:13" s="35" customFormat="1" ht="15" customHeight="1">
      <c r="A11" s="19">
        <v>6</v>
      </c>
      <c r="B11" s="47" t="s">
        <v>209</v>
      </c>
      <c r="C11" s="19">
        <v>15</v>
      </c>
      <c r="D11" s="19">
        <v>11</v>
      </c>
      <c r="E11" s="46">
        <v>73.33333333333333</v>
      </c>
      <c r="F11" s="19">
        <v>5</v>
      </c>
      <c r="G11" s="46">
        <v>33.33333333333333</v>
      </c>
      <c r="H11" s="19">
        <v>5</v>
      </c>
      <c r="I11" s="46">
        <v>33.33333333333333</v>
      </c>
      <c r="J11" s="19">
        <v>1</v>
      </c>
      <c r="K11" s="46">
        <v>6.666666666666667</v>
      </c>
      <c r="L11" s="19">
        <v>4</v>
      </c>
      <c r="M11" s="46">
        <v>26.666666666666668</v>
      </c>
    </row>
    <row r="12" spans="1:13" s="35" customFormat="1" ht="15" customHeight="1">
      <c r="A12" s="19">
        <v>7</v>
      </c>
      <c r="B12" s="47" t="s">
        <v>137</v>
      </c>
      <c r="C12" s="19">
        <v>20</v>
      </c>
      <c r="D12" s="19">
        <v>15</v>
      </c>
      <c r="E12" s="46">
        <v>75</v>
      </c>
      <c r="F12" s="19">
        <v>11</v>
      </c>
      <c r="G12" s="46">
        <v>55.00000000000001</v>
      </c>
      <c r="H12" s="19">
        <v>4</v>
      </c>
      <c r="I12" s="46">
        <v>20</v>
      </c>
      <c r="J12" s="19"/>
      <c r="K12" s="46"/>
      <c r="L12" s="19">
        <v>5</v>
      </c>
      <c r="M12" s="46">
        <v>25</v>
      </c>
    </row>
    <row r="13" spans="1:13" s="36" customFormat="1" ht="18.75" customHeight="1">
      <c r="A13" s="187" t="s">
        <v>290</v>
      </c>
      <c r="B13" s="188"/>
      <c r="C13" s="55">
        <f>SUM(C6:C12)</f>
        <v>118</v>
      </c>
      <c r="D13" s="55">
        <f>SUM(D6:D12)</f>
        <v>100</v>
      </c>
      <c r="E13" s="49">
        <f>D13/C13*100</f>
        <v>84.7457627118644</v>
      </c>
      <c r="F13" s="55">
        <f>SUM(F6:F12)</f>
        <v>55</v>
      </c>
      <c r="G13" s="49">
        <f>F13/C13*100</f>
        <v>46.61016949152542</v>
      </c>
      <c r="H13" s="55">
        <f>SUM(H6:H12)</f>
        <v>43</v>
      </c>
      <c r="I13" s="49">
        <f>H13/C13*100</f>
        <v>36.440677966101696</v>
      </c>
      <c r="J13" s="55">
        <f>SUM(J6:J12)</f>
        <v>2</v>
      </c>
      <c r="K13" s="49">
        <f>J13/C13*100</f>
        <v>1.694915254237288</v>
      </c>
      <c r="L13" s="55">
        <f>SUM(L6:L12)</f>
        <v>18</v>
      </c>
      <c r="M13" s="49">
        <f>L13/C13*100</f>
        <v>15.254237288135593</v>
      </c>
    </row>
    <row r="14" spans="1:13" ht="12.75">
      <c r="A14" s="14"/>
      <c r="B14" s="5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/>
      <c r="B15" s="5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/>
      <c r="B16" s="5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76" t="s">
        <v>351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s="35" customFormat="1" ht="21" customHeight="1">
      <c r="A2" s="166" t="s">
        <v>0</v>
      </c>
      <c r="B2" s="166" t="s">
        <v>114</v>
      </c>
      <c r="C2" s="166" t="s">
        <v>103</v>
      </c>
      <c r="D2" s="166" t="s">
        <v>104</v>
      </c>
      <c r="E2" s="166"/>
      <c r="F2" s="166" t="s">
        <v>1</v>
      </c>
      <c r="G2" s="166"/>
      <c r="H2" s="166"/>
      <c r="I2" s="166"/>
      <c r="J2" s="166"/>
      <c r="K2" s="166"/>
      <c r="L2" s="166" t="s">
        <v>105</v>
      </c>
      <c r="M2" s="166"/>
      <c r="N2" s="34"/>
      <c r="O2" s="34"/>
    </row>
    <row r="3" spans="1:13" s="35" customFormat="1" ht="59.25" customHeight="1">
      <c r="A3" s="166"/>
      <c r="B3" s="166"/>
      <c r="C3" s="166"/>
      <c r="D3" s="166"/>
      <c r="E3" s="166"/>
      <c r="F3" s="166" t="s">
        <v>2</v>
      </c>
      <c r="G3" s="166"/>
      <c r="H3" s="166" t="s">
        <v>3</v>
      </c>
      <c r="I3" s="166"/>
      <c r="J3" s="166" t="s">
        <v>4</v>
      </c>
      <c r="K3" s="166"/>
      <c r="L3" s="166"/>
      <c r="M3" s="166"/>
    </row>
    <row r="4" spans="1:13" s="35" customFormat="1" ht="41.25" customHeight="1">
      <c r="A4" s="166"/>
      <c r="B4" s="166"/>
      <c r="C4" s="166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86" t="s">
        <v>289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s="35" customFormat="1" ht="24">
      <c r="A6" s="19">
        <v>1</v>
      </c>
      <c r="B6" s="21" t="s">
        <v>284</v>
      </c>
      <c r="C6" s="41">
        <v>19</v>
      </c>
      <c r="D6" s="41">
        <v>19</v>
      </c>
      <c r="E6" s="134">
        <v>100</v>
      </c>
      <c r="F6" s="41">
        <v>15</v>
      </c>
      <c r="G6" s="134">
        <v>78.94736842105263</v>
      </c>
      <c r="H6" s="41">
        <v>4</v>
      </c>
      <c r="I6" s="42">
        <v>21.052631578947366</v>
      </c>
      <c r="J6" s="41"/>
      <c r="K6" s="42"/>
      <c r="L6" s="41"/>
      <c r="M6" s="10"/>
    </row>
    <row r="7" spans="1:13" s="35" customFormat="1" ht="24">
      <c r="A7" s="19">
        <v>2</v>
      </c>
      <c r="B7" s="21" t="s">
        <v>288</v>
      </c>
      <c r="C7" s="41">
        <v>14</v>
      </c>
      <c r="D7" s="41">
        <v>14</v>
      </c>
      <c r="E7" s="134">
        <v>100</v>
      </c>
      <c r="F7" s="41">
        <v>8</v>
      </c>
      <c r="G7" s="134">
        <v>57.14285714285714</v>
      </c>
      <c r="H7" s="41">
        <v>6</v>
      </c>
      <c r="I7" s="42">
        <v>42.857142857142854</v>
      </c>
      <c r="J7" s="41"/>
      <c r="K7" s="42"/>
      <c r="L7" s="41"/>
      <c r="M7" s="10"/>
    </row>
    <row r="8" spans="1:13" s="35" customFormat="1" ht="24">
      <c r="A8" s="19">
        <v>3</v>
      </c>
      <c r="B8" s="21" t="s">
        <v>286</v>
      </c>
      <c r="C8" s="41">
        <v>16</v>
      </c>
      <c r="D8" s="41">
        <v>15</v>
      </c>
      <c r="E8" s="134">
        <v>93.75</v>
      </c>
      <c r="F8" s="41">
        <v>8</v>
      </c>
      <c r="G8" s="134">
        <v>50</v>
      </c>
      <c r="H8" s="41">
        <v>7</v>
      </c>
      <c r="I8" s="42">
        <v>43.75</v>
      </c>
      <c r="J8" s="41"/>
      <c r="K8" s="42"/>
      <c r="L8" s="41">
        <v>1</v>
      </c>
      <c r="M8" s="10">
        <v>6.25</v>
      </c>
    </row>
    <row r="9" spans="1:13" s="35" customFormat="1" ht="27.75" customHeight="1">
      <c r="A9" s="19">
        <v>4</v>
      </c>
      <c r="B9" s="21" t="s">
        <v>285</v>
      </c>
      <c r="C9" s="41">
        <v>14</v>
      </c>
      <c r="D9" s="41">
        <v>12</v>
      </c>
      <c r="E9" s="134">
        <v>85.71428571428571</v>
      </c>
      <c r="F9" s="41">
        <v>5</v>
      </c>
      <c r="G9" s="134">
        <v>35.714285714285715</v>
      </c>
      <c r="H9" s="41">
        <v>7</v>
      </c>
      <c r="I9" s="42">
        <v>50</v>
      </c>
      <c r="J9" s="41"/>
      <c r="K9" s="42"/>
      <c r="L9" s="41">
        <v>2</v>
      </c>
      <c r="M9" s="10">
        <v>14.285714285714285</v>
      </c>
    </row>
    <row r="10" spans="1:13" s="35" customFormat="1" ht="24">
      <c r="A10" s="19">
        <v>5</v>
      </c>
      <c r="B10" s="21" t="s">
        <v>287</v>
      </c>
      <c r="C10" s="41">
        <v>16</v>
      </c>
      <c r="D10" s="41">
        <v>13</v>
      </c>
      <c r="E10" s="134">
        <v>81.25</v>
      </c>
      <c r="F10" s="41">
        <v>5</v>
      </c>
      <c r="G10" s="134">
        <v>31.25</v>
      </c>
      <c r="H10" s="41">
        <v>8</v>
      </c>
      <c r="I10" s="42">
        <v>50</v>
      </c>
      <c r="J10" s="41"/>
      <c r="K10" s="42"/>
      <c r="L10" s="41">
        <v>3</v>
      </c>
      <c r="M10" s="10">
        <v>18.75</v>
      </c>
    </row>
    <row r="11" spans="1:13" s="35" customFormat="1" ht="24">
      <c r="A11" s="19">
        <v>6</v>
      </c>
      <c r="B11" s="21" t="s">
        <v>282</v>
      </c>
      <c r="C11" s="41">
        <v>17</v>
      </c>
      <c r="D11" s="41">
        <v>12</v>
      </c>
      <c r="E11" s="134">
        <v>70.58823529411765</v>
      </c>
      <c r="F11" s="41">
        <v>7</v>
      </c>
      <c r="G11" s="134">
        <v>41.17647058823529</v>
      </c>
      <c r="H11" s="41">
        <v>5</v>
      </c>
      <c r="I11" s="42">
        <v>29.411764705882355</v>
      </c>
      <c r="J11" s="41"/>
      <c r="K11" s="42"/>
      <c r="L11" s="41">
        <v>5</v>
      </c>
      <c r="M11" s="10">
        <v>29.411764705882355</v>
      </c>
    </row>
    <row r="12" spans="1:13" s="35" customFormat="1" ht="24">
      <c r="A12" s="19">
        <v>7</v>
      </c>
      <c r="B12" s="21" t="s">
        <v>283</v>
      </c>
      <c r="C12" s="41">
        <v>22</v>
      </c>
      <c r="D12" s="41">
        <v>15</v>
      </c>
      <c r="E12" s="134">
        <v>68.18181818181817</v>
      </c>
      <c r="F12" s="41">
        <v>7</v>
      </c>
      <c r="G12" s="134">
        <v>31.818181818181817</v>
      </c>
      <c r="H12" s="41">
        <v>6</v>
      </c>
      <c r="I12" s="42">
        <v>27.27272727272727</v>
      </c>
      <c r="J12" s="41">
        <v>2</v>
      </c>
      <c r="K12" s="42">
        <v>9.090909090909092</v>
      </c>
      <c r="L12" s="41">
        <v>7</v>
      </c>
      <c r="M12" s="10">
        <v>31.818181818181817</v>
      </c>
    </row>
    <row r="13" spans="1:13" s="36" customFormat="1" ht="18.75" customHeight="1">
      <c r="A13" s="187" t="s">
        <v>290</v>
      </c>
      <c r="B13" s="188"/>
      <c r="C13" s="55">
        <f>SUM(C6:C12)</f>
        <v>118</v>
      </c>
      <c r="D13" s="55">
        <f>SUM(D6:D12)</f>
        <v>100</v>
      </c>
      <c r="E13" s="49">
        <f>D13/C13*100</f>
        <v>84.7457627118644</v>
      </c>
      <c r="F13" s="55">
        <f>SUM(F6:F12)</f>
        <v>55</v>
      </c>
      <c r="G13" s="49">
        <f>F13/C13*100</f>
        <v>46.61016949152542</v>
      </c>
      <c r="H13" s="55">
        <f>SUM(H6:H12)</f>
        <v>43</v>
      </c>
      <c r="I13" s="49">
        <f>H13/C13*100</f>
        <v>36.440677966101696</v>
      </c>
      <c r="J13" s="55">
        <f>SUM(J6:J12)</f>
        <v>2</v>
      </c>
      <c r="K13" s="49">
        <f>J13/C13*100</f>
        <v>1.694915254237288</v>
      </c>
      <c r="L13" s="55">
        <f>SUM(L6:L12)</f>
        <v>18</v>
      </c>
      <c r="M13" s="49">
        <f>L13/C13*100</f>
        <v>15.254237288135593</v>
      </c>
    </row>
    <row r="14" ht="12.75">
      <c r="B14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99"/>
  </sheetPr>
  <dimension ref="A1:O13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76" t="s">
        <v>350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s="35" customFormat="1" ht="21" customHeight="1">
      <c r="A2" s="166" t="s">
        <v>0</v>
      </c>
      <c r="B2" s="166" t="s">
        <v>53</v>
      </c>
      <c r="C2" s="167" t="s">
        <v>224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  <c r="N2" s="34"/>
      <c r="O2" s="34"/>
    </row>
    <row r="3" spans="1:13" s="35" customFormat="1" ht="55.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s="35" customFormat="1" ht="41.25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78" t="s">
        <v>116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1:13" s="35" customFormat="1" ht="24">
      <c r="A6" s="19">
        <v>1</v>
      </c>
      <c r="B6" s="47" t="s">
        <v>16</v>
      </c>
      <c r="C6" s="19">
        <v>84</v>
      </c>
      <c r="D6" s="19">
        <v>58</v>
      </c>
      <c r="E6" s="46">
        <v>69.04761904761905</v>
      </c>
      <c r="F6" s="19">
        <v>18</v>
      </c>
      <c r="G6" s="46">
        <v>21.428571428571427</v>
      </c>
      <c r="H6" s="19">
        <v>28</v>
      </c>
      <c r="I6" s="46">
        <v>33.33333333333333</v>
      </c>
      <c r="J6" s="19">
        <v>12</v>
      </c>
      <c r="K6" s="46">
        <v>14.285714285714285</v>
      </c>
      <c r="L6" s="19">
        <v>25</v>
      </c>
      <c r="M6" s="46">
        <v>29.761904761904763</v>
      </c>
    </row>
    <row r="7" spans="1:13" s="35" customFormat="1" ht="14.25" customHeight="1">
      <c r="A7" s="19">
        <v>2</v>
      </c>
      <c r="B7" s="47" t="s">
        <v>17</v>
      </c>
      <c r="C7" s="19">
        <v>63</v>
      </c>
      <c r="D7" s="19">
        <v>30</v>
      </c>
      <c r="E7" s="46">
        <v>47.61904761904761</v>
      </c>
      <c r="F7" s="19">
        <v>8</v>
      </c>
      <c r="G7" s="46">
        <v>12.698412698412698</v>
      </c>
      <c r="H7" s="19">
        <v>18</v>
      </c>
      <c r="I7" s="46">
        <v>28.57142857142857</v>
      </c>
      <c r="J7" s="19">
        <v>4</v>
      </c>
      <c r="K7" s="46">
        <v>6.349206349206349</v>
      </c>
      <c r="L7" s="19">
        <v>29</v>
      </c>
      <c r="M7" s="46">
        <v>46.03174603174603</v>
      </c>
    </row>
    <row r="8" spans="1:13" s="35" customFormat="1" ht="15.75" customHeight="1">
      <c r="A8" s="19">
        <v>3</v>
      </c>
      <c r="B8" s="47" t="s">
        <v>41</v>
      </c>
      <c r="C8" s="19">
        <v>2</v>
      </c>
      <c r="D8" s="19">
        <v>0</v>
      </c>
      <c r="E8" s="46">
        <v>0</v>
      </c>
      <c r="F8" s="19"/>
      <c r="G8" s="46"/>
      <c r="H8" s="19"/>
      <c r="I8" s="46"/>
      <c r="J8" s="19"/>
      <c r="K8" s="46"/>
      <c r="L8" s="19">
        <v>2</v>
      </c>
      <c r="M8" s="46">
        <v>100</v>
      </c>
    </row>
    <row r="9" spans="1:13" s="35" customFormat="1" ht="28.5" customHeight="1">
      <c r="A9" s="19">
        <v>4</v>
      </c>
      <c r="B9" s="47" t="s">
        <v>12</v>
      </c>
      <c r="C9" s="19">
        <v>38</v>
      </c>
      <c r="D9" s="19">
        <v>19</v>
      </c>
      <c r="E9" s="46">
        <v>50</v>
      </c>
      <c r="F9" s="19">
        <v>5</v>
      </c>
      <c r="G9" s="46">
        <v>13.157894736842104</v>
      </c>
      <c r="H9" s="19">
        <v>14</v>
      </c>
      <c r="I9" s="46">
        <v>36.84210526315789</v>
      </c>
      <c r="J9" s="19"/>
      <c r="K9" s="46"/>
      <c r="L9" s="19">
        <v>14</v>
      </c>
      <c r="M9" s="46">
        <v>36.84210526315789</v>
      </c>
    </row>
    <row r="10" spans="1:13" s="35" customFormat="1" ht="15" customHeight="1">
      <c r="A10" s="19">
        <v>5</v>
      </c>
      <c r="B10" s="47" t="s">
        <v>227</v>
      </c>
      <c r="C10" s="19">
        <v>3</v>
      </c>
      <c r="D10" s="19">
        <v>2</v>
      </c>
      <c r="E10" s="46">
        <v>66.66666666666666</v>
      </c>
      <c r="F10" s="19"/>
      <c r="G10" s="46"/>
      <c r="H10" s="19">
        <v>2</v>
      </c>
      <c r="I10" s="46">
        <v>66.66666666666666</v>
      </c>
      <c r="J10" s="19"/>
      <c r="K10" s="46"/>
      <c r="L10" s="19"/>
      <c r="M10" s="46"/>
    </row>
    <row r="11" spans="1:13" s="35" customFormat="1" ht="15" customHeight="1">
      <c r="A11" s="19">
        <v>6</v>
      </c>
      <c r="B11" s="47" t="s">
        <v>42</v>
      </c>
      <c r="C11" s="19">
        <v>6</v>
      </c>
      <c r="D11" s="19">
        <v>6</v>
      </c>
      <c r="E11" s="46">
        <v>100</v>
      </c>
      <c r="F11" s="19">
        <v>2</v>
      </c>
      <c r="G11" s="46">
        <v>33.33333333333333</v>
      </c>
      <c r="H11" s="19">
        <v>3</v>
      </c>
      <c r="I11" s="46">
        <v>50</v>
      </c>
      <c r="J11" s="19">
        <v>1</v>
      </c>
      <c r="K11" s="46">
        <v>16.666666666666664</v>
      </c>
      <c r="L11" s="19"/>
      <c r="M11" s="46"/>
    </row>
    <row r="12" spans="1:13" s="35" customFormat="1" ht="15" customHeight="1">
      <c r="A12" s="19">
        <v>7</v>
      </c>
      <c r="B12" s="47" t="s">
        <v>15</v>
      </c>
      <c r="C12" s="19">
        <v>2</v>
      </c>
      <c r="D12" s="19">
        <v>1</v>
      </c>
      <c r="E12" s="46">
        <v>50</v>
      </c>
      <c r="F12" s="19"/>
      <c r="G12" s="46"/>
      <c r="H12" s="19">
        <v>1</v>
      </c>
      <c r="I12" s="46">
        <v>50</v>
      </c>
      <c r="J12" s="19"/>
      <c r="K12" s="46"/>
      <c r="L12" s="19">
        <v>1</v>
      </c>
      <c r="M12" s="46">
        <v>50</v>
      </c>
    </row>
    <row r="13" spans="1:13" s="35" customFormat="1" ht="27" customHeight="1">
      <c r="A13" s="19">
        <v>8</v>
      </c>
      <c r="B13" s="47" t="s">
        <v>43</v>
      </c>
      <c r="C13" s="19">
        <v>13</v>
      </c>
      <c r="D13" s="19">
        <v>10</v>
      </c>
      <c r="E13" s="46">
        <v>76.92307692307693</v>
      </c>
      <c r="F13" s="19">
        <v>8</v>
      </c>
      <c r="G13" s="46">
        <v>61.53846153846154</v>
      </c>
      <c r="H13" s="19">
        <v>2</v>
      </c>
      <c r="I13" s="46">
        <v>15.384615384615385</v>
      </c>
      <c r="J13" s="19"/>
      <c r="K13" s="46"/>
      <c r="L13" s="19">
        <v>3</v>
      </c>
      <c r="M13" s="46">
        <v>23.076923076923077</v>
      </c>
    </row>
    <row r="14" spans="1:13" s="35" customFormat="1" ht="15" customHeight="1">
      <c r="A14" s="19">
        <v>9</v>
      </c>
      <c r="B14" s="47" t="s">
        <v>20</v>
      </c>
      <c r="C14" s="19">
        <v>1</v>
      </c>
      <c r="D14" s="19">
        <v>1</v>
      </c>
      <c r="E14" s="46">
        <v>100</v>
      </c>
      <c r="F14" s="19">
        <v>1</v>
      </c>
      <c r="G14" s="46">
        <v>100</v>
      </c>
      <c r="H14" s="19"/>
      <c r="I14" s="46"/>
      <c r="J14" s="19"/>
      <c r="K14" s="46"/>
      <c r="L14" s="19"/>
      <c r="M14" s="46"/>
    </row>
    <row r="15" spans="1:13" s="35" customFormat="1" ht="15" customHeight="1">
      <c r="A15" s="19">
        <v>10</v>
      </c>
      <c r="B15" s="47" t="s">
        <v>110</v>
      </c>
      <c r="C15" s="19">
        <v>6</v>
      </c>
      <c r="D15" s="19">
        <v>6</v>
      </c>
      <c r="E15" s="46">
        <v>100</v>
      </c>
      <c r="F15" s="19">
        <v>4</v>
      </c>
      <c r="G15" s="46">
        <v>66.66666666666666</v>
      </c>
      <c r="H15" s="19"/>
      <c r="I15" s="46"/>
      <c r="J15" s="19">
        <v>2</v>
      </c>
      <c r="K15" s="46">
        <v>33.33333333333333</v>
      </c>
      <c r="L15" s="19"/>
      <c r="M15" s="46"/>
    </row>
    <row r="16" spans="1:13" s="35" customFormat="1" ht="15" customHeight="1">
      <c r="A16" s="19">
        <v>11</v>
      </c>
      <c r="B16" s="47" t="s">
        <v>212</v>
      </c>
      <c r="C16" s="19">
        <v>4</v>
      </c>
      <c r="D16" s="19">
        <v>0</v>
      </c>
      <c r="E16" s="46">
        <v>0</v>
      </c>
      <c r="F16" s="19"/>
      <c r="G16" s="46"/>
      <c r="H16" s="19"/>
      <c r="I16" s="46"/>
      <c r="J16" s="19"/>
      <c r="K16" s="46"/>
      <c r="L16" s="19">
        <v>4</v>
      </c>
      <c r="M16" s="46">
        <v>100</v>
      </c>
    </row>
    <row r="17" spans="1:13" s="35" customFormat="1" ht="15" customHeight="1">
      <c r="A17" s="19">
        <v>12</v>
      </c>
      <c r="B17" s="47" t="s">
        <v>245</v>
      </c>
      <c r="C17" s="19">
        <v>4</v>
      </c>
      <c r="D17" s="19">
        <v>2</v>
      </c>
      <c r="E17" s="46">
        <v>50</v>
      </c>
      <c r="F17" s="19">
        <v>1</v>
      </c>
      <c r="G17" s="46">
        <v>25</v>
      </c>
      <c r="H17" s="19">
        <v>1</v>
      </c>
      <c r="I17" s="46">
        <v>25</v>
      </c>
      <c r="J17" s="19"/>
      <c r="K17" s="46"/>
      <c r="L17" s="19">
        <v>2</v>
      </c>
      <c r="M17" s="46">
        <v>50</v>
      </c>
    </row>
    <row r="18" spans="1:13" s="35" customFormat="1" ht="15" customHeight="1">
      <c r="A18" s="19">
        <v>13</v>
      </c>
      <c r="B18" s="47" t="s">
        <v>209</v>
      </c>
      <c r="C18" s="19">
        <v>6</v>
      </c>
      <c r="D18" s="19">
        <v>2</v>
      </c>
      <c r="E18" s="46">
        <v>33.33333333333333</v>
      </c>
      <c r="F18" s="19">
        <v>2</v>
      </c>
      <c r="G18" s="46">
        <v>33.33333333333333</v>
      </c>
      <c r="H18" s="19"/>
      <c r="I18" s="46"/>
      <c r="J18" s="19"/>
      <c r="K18" s="46"/>
      <c r="L18" s="19">
        <v>4</v>
      </c>
      <c r="M18" s="46">
        <v>66.66666666666666</v>
      </c>
    </row>
    <row r="19" spans="1:13" s="35" customFormat="1" ht="15" customHeight="1">
      <c r="A19" s="19">
        <v>14</v>
      </c>
      <c r="B19" s="47" t="s">
        <v>22</v>
      </c>
      <c r="C19" s="19">
        <v>1</v>
      </c>
      <c r="D19" s="19">
        <v>1</v>
      </c>
      <c r="E19" s="46">
        <v>100</v>
      </c>
      <c r="F19" s="19">
        <v>1</v>
      </c>
      <c r="G19" s="46">
        <v>100</v>
      </c>
      <c r="H19" s="19"/>
      <c r="I19" s="46"/>
      <c r="J19" s="19"/>
      <c r="K19" s="46"/>
      <c r="L19" s="19"/>
      <c r="M19" s="46"/>
    </row>
    <row r="20" spans="1:13" s="36" customFormat="1" ht="18.75" customHeight="1">
      <c r="A20" s="187" t="s">
        <v>102</v>
      </c>
      <c r="B20" s="188"/>
      <c r="C20" s="55">
        <f>SUM(C6:C19)</f>
        <v>233</v>
      </c>
      <c r="D20" s="55">
        <f>SUM(D6:D19)</f>
        <v>138</v>
      </c>
      <c r="E20" s="49">
        <f>D20/C20*100</f>
        <v>59.227467811158796</v>
      </c>
      <c r="F20" s="55">
        <f>SUM(F6:F19)</f>
        <v>50</v>
      </c>
      <c r="G20" s="49">
        <f>F20/C20*100</f>
        <v>21.45922746781116</v>
      </c>
      <c r="H20" s="55">
        <f>SUM(H6:H19)</f>
        <v>69</v>
      </c>
      <c r="I20" s="49">
        <f>H20/C20*100</f>
        <v>29.613733905579398</v>
      </c>
      <c r="J20" s="55">
        <f>SUM(J6:J19)</f>
        <v>19</v>
      </c>
      <c r="K20" s="49">
        <f>J20/C20*100</f>
        <v>8.15450643776824</v>
      </c>
      <c r="L20" s="55">
        <f>SUM(L6:L19)</f>
        <v>84</v>
      </c>
      <c r="M20" s="49">
        <f>L20/C20*100</f>
        <v>36.05150214592275</v>
      </c>
    </row>
    <row r="21" spans="1:13" ht="12.75">
      <c r="A21" s="14"/>
      <c r="B21" s="5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5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5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</sheetData>
  <sheetProtection/>
  <mergeCells count="12">
    <mergeCell ref="A1:M1"/>
    <mergeCell ref="A2:A4"/>
    <mergeCell ref="B2:B4"/>
    <mergeCell ref="C2:C4"/>
    <mergeCell ref="D2:E3"/>
    <mergeCell ref="H3:I3"/>
    <mergeCell ref="J3:K3"/>
    <mergeCell ref="A5:M5"/>
    <mergeCell ref="A20:B20"/>
    <mergeCell ref="F2:K2"/>
    <mergeCell ref="L2:M3"/>
    <mergeCell ref="F3:G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FF99"/>
  </sheetPr>
  <dimension ref="A1:O1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76" t="s">
        <v>352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s="35" customFormat="1" ht="21" customHeight="1">
      <c r="A2" s="166" t="s">
        <v>0</v>
      </c>
      <c r="B2" s="166" t="s">
        <v>114</v>
      </c>
      <c r="C2" s="166" t="s">
        <v>103</v>
      </c>
      <c r="D2" s="166" t="s">
        <v>104</v>
      </c>
      <c r="E2" s="166"/>
      <c r="F2" s="166" t="s">
        <v>1</v>
      </c>
      <c r="G2" s="166"/>
      <c r="H2" s="166"/>
      <c r="I2" s="166"/>
      <c r="J2" s="166"/>
      <c r="K2" s="166"/>
      <c r="L2" s="166" t="s">
        <v>105</v>
      </c>
      <c r="M2" s="166"/>
      <c r="N2" s="34"/>
      <c r="O2" s="34"/>
    </row>
    <row r="3" spans="1:13" s="35" customFormat="1" ht="59.25" customHeight="1">
      <c r="A3" s="166"/>
      <c r="B3" s="166"/>
      <c r="C3" s="166"/>
      <c r="D3" s="166"/>
      <c r="E3" s="166"/>
      <c r="F3" s="166" t="s">
        <v>2</v>
      </c>
      <c r="G3" s="166"/>
      <c r="H3" s="166" t="s">
        <v>3</v>
      </c>
      <c r="I3" s="166"/>
      <c r="J3" s="166" t="s">
        <v>4</v>
      </c>
      <c r="K3" s="166"/>
      <c r="L3" s="166"/>
      <c r="M3" s="166"/>
    </row>
    <row r="4" spans="1:13" s="35" customFormat="1" ht="41.25" customHeight="1">
      <c r="A4" s="166"/>
      <c r="B4" s="166"/>
      <c r="C4" s="166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86" t="s">
        <v>116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s="35" customFormat="1" ht="36">
      <c r="A6" s="19">
        <v>1</v>
      </c>
      <c r="B6" s="26" t="s">
        <v>228</v>
      </c>
      <c r="C6" s="19">
        <v>36</v>
      </c>
      <c r="D6" s="19">
        <v>31</v>
      </c>
      <c r="E6" s="133">
        <v>86.11111111111111</v>
      </c>
      <c r="F6" s="19">
        <v>12</v>
      </c>
      <c r="G6" s="133">
        <v>33.33333333333333</v>
      </c>
      <c r="H6" s="19">
        <v>18</v>
      </c>
      <c r="I6" s="46">
        <v>50</v>
      </c>
      <c r="J6" s="19">
        <v>1</v>
      </c>
      <c r="K6" s="46">
        <v>2.7777777777777777</v>
      </c>
      <c r="L6" s="19">
        <v>5</v>
      </c>
      <c r="M6" s="46">
        <v>13.88888888888889</v>
      </c>
    </row>
    <row r="7" spans="1:13" s="35" customFormat="1" ht="36">
      <c r="A7" s="19">
        <v>2</v>
      </c>
      <c r="B7" s="26" t="s">
        <v>115</v>
      </c>
      <c r="C7" s="19">
        <v>19</v>
      </c>
      <c r="D7" s="19">
        <v>15</v>
      </c>
      <c r="E7" s="133">
        <v>78.94736842105263</v>
      </c>
      <c r="F7" s="19">
        <v>9</v>
      </c>
      <c r="G7" s="133">
        <v>47.368421052631575</v>
      </c>
      <c r="H7" s="19">
        <v>6</v>
      </c>
      <c r="I7" s="46">
        <v>31.57894736842105</v>
      </c>
      <c r="J7" s="19"/>
      <c r="K7" s="46"/>
      <c r="L7" s="19">
        <v>4</v>
      </c>
      <c r="M7" s="46">
        <v>21.052631578947366</v>
      </c>
    </row>
    <row r="8" spans="1:13" s="35" customFormat="1" ht="48">
      <c r="A8" s="19">
        <v>3</v>
      </c>
      <c r="B8" s="26" t="s">
        <v>308</v>
      </c>
      <c r="C8" s="19">
        <v>38</v>
      </c>
      <c r="D8" s="19">
        <v>29</v>
      </c>
      <c r="E8" s="133">
        <v>76.31578947368422</v>
      </c>
      <c r="F8" s="19">
        <v>15</v>
      </c>
      <c r="G8" s="133">
        <v>39.473684210526315</v>
      </c>
      <c r="H8" s="19">
        <v>12</v>
      </c>
      <c r="I8" s="46">
        <v>31.57894736842105</v>
      </c>
      <c r="J8" s="19">
        <v>2</v>
      </c>
      <c r="K8" s="46">
        <v>5.263157894736842</v>
      </c>
      <c r="L8" s="19">
        <v>9</v>
      </c>
      <c r="M8" s="46">
        <v>23.684210526315788</v>
      </c>
    </row>
    <row r="9" spans="1:13" s="35" customFormat="1" ht="36">
      <c r="A9" s="19">
        <v>4</v>
      </c>
      <c r="B9" s="26" t="s">
        <v>309</v>
      </c>
      <c r="C9" s="19">
        <v>64</v>
      </c>
      <c r="D9" s="19">
        <v>38</v>
      </c>
      <c r="E9" s="133">
        <v>59.375</v>
      </c>
      <c r="F9" s="19">
        <v>2</v>
      </c>
      <c r="G9" s="133">
        <v>3.125</v>
      </c>
      <c r="H9" s="19">
        <v>22</v>
      </c>
      <c r="I9" s="46">
        <v>34.375</v>
      </c>
      <c r="J9" s="19">
        <v>14</v>
      </c>
      <c r="K9" s="46">
        <v>21.875</v>
      </c>
      <c r="L9" s="19">
        <v>26</v>
      </c>
      <c r="M9" s="46">
        <v>40.625</v>
      </c>
    </row>
    <row r="10" spans="1:13" s="35" customFormat="1" ht="48">
      <c r="A10" s="19">
        <v>5</v>
      </c>
      <c r="B10" s="26" t="s">
        <v>246</v>
      </c>
      <c r="C10" s="19">
        <v>27</v>
      </c>
      <c r="D10" s="19">
        <v>14</v>
      </c>
      <c r="E10" s="133">
        <v>51.85185185185185</v>
      </c>
      <c r="F10" s="19">
        <v>5</v>
      </c>
      <c r="G10" s="133">
        <v>18.51851851851852</v>
      </c>
      <c r="H10" s="19">
        <v>8</v>
      </c>
      <c r="I10" s="46">
        <v>29.629629629629626</v>
      </c>
      <c r="J10" s="19">
        <v>1</v>
      </c>
      <c r="K10" s="46">
        <v>3.7037037037037033</v>
      </c>
      <c r="L10" s="19">
        <v>13</v>
      </c>
      <c r="M10" s="46">
        <v>48.148148148148145</v>
      </c>
    </row>
    <row r="11" spans="1:13" s="35" customFormat="1" ht="36">
      <c r="A11" s="19">
        <v>6</v>
      </c>
      <c r="B11" s="26" t="s">
        <v>321</v>
      </c>
      <c r="C11" s="19">
        <v>38</v>
      </c>
      <c r="D11" s="19">
        <v>11</v>
      </c>
      <c r="E11" s="133">
        <v>28.947368421052634</v>
      </c>
      <c r="F11" s="19">
        <v>7</v>
      </c>
      <c r="G11" s="133">
        <v>18.421052631578945</v>
      </c>
      <c r="H11" s="19">
        <v>3</v>
      </c>
      <c r="I11" s="46">
        <v>7.894736842105263</v>
      </c>
      <c r="J11" s="19">
        <v>1</v>
      </c>
      <c r="K11" s="46">
        <v>2.631578947368421</v>
      </c>
      <c r="L11" s="19">
        <v>27</v>
      </c>
      <c r="M11" s="46">
        <v>71.05263157894737</v>
      </c>
    </row>
    <row r="12" spans="1:13" s="35" customFormat="1" ht="63" customHeight="1">
      <c r="A12" s="19">
        <v>7</v>
      </c>
      <c r="B12" s="26" t="s">
        <v>244</v>
      </c>
      <c r="C12" s="19">
        <v>11</v>
      </c>
      <c r="D12" s="19">
        <v>0</v>
      </c>
      <c r="E12" s="133">
        <v>0</v>
      </c>
      <c r="F12" s="19">
        <v>0</v>
      </c>
      <c r="G12" s="133">
        <v>0</v>
      </c>
      <c r="H12" s="19"/>
      <c r="I12" s="46"/>
      <c r="J12" s="19"/>
      <c r="K12" s="46"/>
      <c r="L12" s="19"/>
      <c r="M12" s="46"/>
    </row>
    <row r="13" spans="1:13" s="36" customFormat="1" ht="18.75" customHeight="1">
      <c r="A13" s="187" t="s">
        <v>139</v>
      </c>
      <c r="B13" s="188"/>
      <c r="C13" s="55">
        <f>SUM(C6:C12)</f>
        <v>233</v>
      </c>
      <c r="D13" s="55">
        <f>SUM(D6:D12)</f>
        <v>138</v>
      </c>
      <c r="E13" s="49">
        <f>D13/C13*100</f>
        <v>59.227467811158796</v>
      </c>
      <c r="F13" s="55">
        <f>SUM(F6:F12)</f>
        <v>50</v>
      </c>
      <c r="G13" s="49">
        <f>F13/C13*100</f>
        <v>21.45922746781116</v>
      </c>
      <c r="H13" s="55">
        <f>SUM(H6:H12)</f>
        <v>69</v>
      </c>
      <c r="I13" s="49">
        <f>H13/C13*100</f>
        <v>29.613733905579398</v>
      </c>
      <c r="J13" s="55">
        <f>SUM(J6:J12)</f>
        <v>19</v>
      </c>
      <c r="K13" s="49">
        <f>J13/C13*100</f>
        <v>8.15450643776824</v>
      </c>
      <c r="L13" s="55">
        <f>SUM(L6:L12)</f>
        <v>84</v>
      </c>
      <c r="M13" s="49">
        <f>L13/C13*100</f>
        <v>36.05150214592275</v>
      </c>
    </row>
    <row r="14" ht="12.75">
      <c r="B14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="91" zoomScaleNormal="91" zoomScalePageLayoutView="0" workbookViewId="0" topLeftCell="A1">
      <selection activeCell="L8" sqref="L8:L12"/>
    </sheetView>
  </sheetViews>
  <sheetFormatPr defaultColWidth="9.140625" defaultRowHeight="12.75"/>
  <cols>
    <col min="1" max="1" width="3.8515625" style="5" customWidth="1"/>
    <col min="2" max="2" width="26.28125" style="5" customWidth="1"/>
    <col min="3" max="3" width="14.7109375" style="5" customWidth="1"/>
    <col min="4" max="4" width="8.140625" style="5" customWidth="1"/>
    <col min="5" max="5" width="10.0039062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193"/>
      <c r="I1" s="193"/>
      <c r="J1" s="193"/>
      <c r="K1" s="193"/>
      <c r="L1" s="71"/>
    </row>
    <row r="2" spans="1:13" ht="51" customHeight="1">
      <c r="A2" s="194" t="s">
        <v>332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37" customFormat="1" ht="24" customHeight="1">
      <c r="A3" s="195" t="s">
        <v>0</v>
      </c>
      <c r="B3" s="196" t="s">
        <v>299</v>
      </c>
      <c r="C3" s="195" t="s">
        <v>140</v>
      </c>
      <c r="D3" s="195" t="s">
        <v>134</v>
      </c>
      <c r="E3" s="195"/>
      <c r="F3" s="195" t="s">
        <v>1</v>
      </c>
      <c r="G3" s="195"/>
      <c r="H3" s="195"/>
      <c r="I3" s="195"/>
      <c r="J3" s="195"/>
      <c r="K3" s="197"/>
      <c r="L3" s="198" t="s">
        <v>119</v>
      </c>
      <c r="M3" s="198"/>
    </row>
    <row r="4" spans="1:13" s="37" customFormat="1" ht="39" customHeight="1">
      <c r="A4" s="195"/>
      <c r="B4" s="196"/>
      <c r="C4" s="195"/>
      <c r="D4" s="195"/>
      <c r="E4" s="195"/>
      <c r="F4" s="195" t="s">
        <v>2</v>
      </c>
      <c r="G4" s="195"/>
      <c r="H4" s="195" t="s">
        <v>3</v>
      </c>
      <c r="I4" s="195"/>
      <c r="J4" s="195" t="s">
        <v>4</v>
      </c>
      <c r="K4" s="197"/>
      <c r="L4" s="198"/>
      <c r="M4" s="198"/>
    </row>
    <row r="5" spans="1:13" s="37" customFormat="1" ht="32.25" customHeight="1">
      <c r="A5" s="195"/>
      <c r="B5" s="196"/>
      <c r="C5" s="195"/>
      <c r="D5" s="72" t="s">
        <v>5</v>
      </c>
      <c r="E5" s="72" t="s">
        <v>54</v>
      </c>
      <c r="F5" s="72" t="s">
        <v>5</v>
      </c>
      <c r="G5" s="72" t="s">
        <v>54</v>
      </c>
      <c r="H5" s="72" t="s">
        <v>5</v>
      </c>
      <c r="I5" s="72" t="s">
        <v>54</v>
      </c>
      <c r="J5" s="72" t="s">
        <v>5</v>
      </c>
      <c r="K5" s="73" t="s">
        <v>54</v>
      </c>
      <c r="L5" s="72" t="s">
        <v>5</v>
      </c>
      <c r="M5" s="72" t="s">
        <v>54</v>
      </c>
    </row>
    <row r="6" spans="1:13" s="37" customFormat="1" ht="4.5" customHeight="1" hidden="1">
      <c r="A6" s="109"/>
      <c r="B6" s="60"/>
      <c r="C6" s="61"/>
      <c r="D6" s="61"/>
      <c r="E6" s="62"/>
      <c r="F6" s="61"/>
      <c r="G6" s="62"/>
      <c r="H6" s="61"/>
      <c r="I6" s="62"/>
      <c r="J6" s="61"/>
      <c r="K6" s="63"/>
      <c r="L6" s="110"/>
      <c r="M6" s="110"/>
    </row>
    <row r="7" spans="1:13" s="37" customFormat="1" ht="15.75">
      <c r="A7" s="111" t="s">
        <v>98</v>
      </c>
      <c r="B7" s="199" t="s">
        <v>120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s="8" customFormat="1" ht="22.5" customHeight="1">
      <c r="A8" s="113" t="s">
        <v>122</v>
      </c>
      <c r="B8" s="122" t="s">
        <v>295</v>
      </c>
      <c r="C8" s="64">
        <v>2964</v>
      </c>
      <c r="D8" s="64">
        <f>F8+H8+J8</f>
        <v>2413</v>
      </c>
      <c r="E8" s="65">
        <f aca="true" t="shared" si="0" ref="E8:E13">D8/C8*100</f>
        <v>81.41025641025641</v>
      </c>
      <c r="F8" s="64">
        <v>1206</v>
      </c>
      <c r="G8" s="65">
        <f aca="true" t="shared" si="1" ref="G8:G13">F8/C8*100</f>
        <v>40.688259109311744</v>
      </c>
      <c r="H8" s="64">
        <v>789</v>
      </c>
      <c r="I8" s="65">
        <f aca="true" t="shared" si="2" ref="I8:I13">H8/C8*100</f>
        <v>26.619433198380566</v>
      </c>
      <c r="J8" s="64">
        <v>418</v>
      </c>
      <c r="K8" s="65">
        <f aca="true" t="shared" si="3" ref="K8:K13">J8/C8*100</f>
        <v>14.102564102564102</v>
      </c>
      <c r="L8" s="114">
        <v>549</v>
      </c>
      <c r="M8" s="115">
        <f aca="true" t="shared" si="4" ref="M8:M13">L8/C8*100</f>
        <v>18.522267206477732</v>
      </c>
    </row>
    <row r="9" spans="1:13" s="38" customFormat="1" ht="22.5" customHeight="1">
      <c r="A9" s="113" t="s">
        <v>123</v>
      </c>
      <c r="B9" s="122" t="s">
        <v>294</v>
      </c>
      <c r="C9" s="64">
        <v>1666</v>
      </c>
      <c r="D9" s="64">
        <f>F9+H9+J9</f>
        <v>1359</v>
      </c>
      <c r="E9" s="65">
        <f t="shared" si="0"/>
        <v>81.57262905162065</v>
      </c>
      <c r="F9" s="64">
        <v>430</v>
      </c>
      <c r="G9" s="65">
        <f t="shared" si="1"/>
        <v>25.810324129651864</v>
      </c>
      <c r="H9" s="64">
        <v>820</v>
      </c>
      <c r="I9" s="65">
        <f t="shared" si="2"/>
        <v>49.21968787515006</v>
      </c>
      <c r="J9" s="64">
        <v>109</v>
      </c>
      <c r="K9" s="65">
        <f t="shared" si="3"/>
        <v>6.5426170468187275</v>
      </c>
      <c r="L9" s="112">
        <v>303</v>
      </c>
      <c r="M9" s="65">
        <f t="shared" si="4"/>
        <v>18.187274909963985</v>
      </c>
    </row>
    <row r="10" spans="1:13" s="38" customFormat="1" ht="22.5" customHeight="1">
      <c r="A10" s="113" t="s">
        <v>124</v>
      </c>
      <c r="B10" s="122" t="s">
        <v>296</v>
      </c>
      <c r="C10" s="64">
        <v>310</v>
      </c>
      <c r="D10" s="64">
        <f>F10+H10+J10</f>
        <v>238</v>
      </c>
      <c r="E10" s="65">
        <f t="shared" si="0"/>
        <v>76.77419354838709</v>
      </c>
      <c r="F10" s="116">
        <v>81</v>
      </c>
      <c r="G10" s="65">
        <f t="shared" si="1"/>
        <v>26.129032258064516</v>
      </c>
      <c r="H10" s="116">
        <v>100</v>
      </c>
      <c r="I10" s="65">
        <f t="shared" si="2"/>
        <v>32.25806451612903</v>
      </c>
      <c r="J10" s="116">
        <v>57</v>
      </c>
      <c r="K10" s="65">
        <f t="shared" si="3"/>
        <v>18.387096774193548</v>
      </c>
      <c r="L10" s="116">
        <v>52</v>
      </c>
      <c r="M10" s="65">
        <f t="shared" si="4"/>
        <v>16.7741935483871</v>
      </c>
    </row>
    <row r="11" spans="1:13" s="38" customFormat="1" ht="22.5" customHeight="1">
      <c r="A11" s="113" t="s">
        <v>125</v>
      </c>
      <c r="B11" s="122" t="s">
        <v>297</v>
      </c>
      <c r="C11" s="64">
        <v>118</v>
      </c>
      <c r="D11" s="64">
        <f>F11+H11+J11</f>
        <v>100</v>
      </c>
      <c r="E11" s="65">
        <f t="shared" si="0"/>
        <v>84.7457627118644</v>
      </c>
      <c r="F11" s="116">
        <v>55</v>
      </c>
      <c r="G11" s="65">
        <f t="shared" si="1"/>
        <v>46.61016949152542</v>
      </c>
      <c r="H11" s="116">
        <v>43</v>
      </c>
      <c r="I11" s="65">
        <f t="shared" si="2"/>
        <v>36.440677966101696</v>
      </c>
      <c r="J11" s="116">
        <v>2</v>
      </c>
      <c r="K11" s="65">
        <f t="shared" si="3"/>
        <v>1.694915254237288</v>
      </c>
      <c r="L11" s="116">
        <v>18</v>
      </c>
      <c r="M11" s="65">
        <f t="shared" si="4"/>
        <v>15.254237288135593</v>
      </c>
    </row>
    <row r="12" spans="1:13" s="38" customFormat="1" ht="22.5" customHeight="1">
      <c r="A12" s="113" t="s">
        <v>126</v>
      </c>
      <c r="B12" s="122" t="s">
        <v>298</v>
      </c>
      <c r="C12" s="64">
        <v>233</v>
      </c>
      <c r="D12" s="64">
        <f>F12+H12+J12</f>
        <v>138</v>
      </c>
      <c r="E12" s="65">
        <f t="shared" si="0"/>
        <v>59.227467811158796</v>
      </c>
      <c r="F12" s="64">
        <v>50</v>
      </c>
      <c r="G12" s="65">
        <f t="shared" si="1"/>
        <v>21.45922746781116</v>
      </c>
      <c r="H12" s="64">
        <v>69</v>
      </c>
      <c r="I12" s="65">
        <f t="shared" si="2"/>
        <v>29.613733905579398</v>
      </c>
      <c r="J12" s="64">
        <v>19</v>
      </c>
      <c r="K12" s="65">
        <f t="shared" si="3"/>
        <v>8.15450643776824</v>
      </c>
      <c r="L12" s="112">
        <v>84</v>
      </c>
      <c r="M12" s="65">
        <f t="shared" si="4"/>
        <v>36.05150214592275</v>
      </c>
    </row>
    <row r="13" spans="1:13" s="8" customFormat="1" ht="15.75">
      <c r="A13" s="201" t="s">
        <v>132</v>
      </c>
      <c r="B13" s="202"/>
      <c r="C13" s="118">
        <f>SUM(C8:C12)</f>
        <v>5291</v>
      </c>
      <c r="D13" s="118">
        <f>SUM(D8:D12)</f>
        <v>4248</v>
      </c>
      <c r="E13" s="67">
        <f t="shared" si="0"/>
        <v>80.28728028728028</v>
      </c>
      <c r="F13" s="118">
        <f>SUM(F8:F12)</f>
        <v>1822</v>
      </c>
      <c r="G13" s="67">
        <f t="shared" si="1"/>
        <v>34.43583443583444</v>
      </c>
      <c r="H13" s="118">
        <f>SUM(H8:H12)</f>
        <v>1821</v>
      </c>
      <c r="I13" s="67">
        <f t="shared" si="2"/>
        <v>34.41693441693442</v>
      </c>
      <c r="J13" s="118">
        <f>SUM(J8:J12)</f>
        <v>605</v>
      </c>
      <c r="K13" s="67">
        <f t="shared" si="3"/>
        <v>11.434511434511435</v>
      </c>
      <c r="L13" s="118">
        <f>SUM(L8:L12)</f>
        <v>1006</v>
      </c>
      <c r="M13" s="67">
        <f t="shared" si="4"/>
        <v>19.013419013419014</v>
      </c>
    </row>
    <row r="14" spans="1:13" ht="15.75">
      <c r="A14" s="113" t="s">
        <v>118</v>
      </c>
      <c r="B14" s="203" t="s">
        <v>121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22.5" customHeight="1">
      <c r="A15" s="113" t="s">
        <v>127</v>
      </c>
      <c r="B15" s="122" t="s">
        <v>296</v>
      </c>
      <c r="C15" s="142">
        <v>21198</v>
      </c>
      <c r="D15" s="64">
        <f>F15+H15+J15</f>
        <v>18200</v>
      </c>
      <c r="E15" s="143">
        <f aca="true" t="shared" si="5" ref="E15:E20">D15/C15*100</f>
        <v>85.85715633550335</v>
      </c>
      <c r="F15" s="142">
        <v>6015</v>
      </c>
      <c r="G15" s="143">
        <f aca="true" t="shared" si="6" ref="G15:G20">F15/C15*100</f>
        <v>28.375318426266627</v>
      </c>
      <c r="H15" s="142">
        <v>10792</v>
      </c>
      <c r="I15" s="143">
        <f aca="true" t="shared" si="7" ref="I15:I20">H15/C15*100</f>
        <v>50.910463251250114</v>
      </c>
      <c r="J15" s="142">
        <v>1393</v>
      </c>
      <c r="K15" s="65">
        <f aca="true" t="shared" si="8" ref="K15:K20">J15/C15*100</f>
        <v>6.571374657986602</v>
      </c>
      <c r="L15" s="142">
        <v>2995</v>
      </c>
      <c r="M15" s="143">
        <f aca="true" t="shared" si="9" ref="M15:M20">L15/C15*100</f>
        <v>14.128691385979812</v>
      </c>
    </row>
    <row r="16" spans="1:13" ht="22.5" customHeight="1">
      <c r="A16" s="113" t="s">
        <v>128</v>
      </c>
      <c r="B16" s="122" t="s">
        <v>297</v>
      </c>
      <c r="C16" s="112">
        <v>14744</v>
      </c>
      <c r="D16" s="64">
        <f>F16+H16+J16</f>
        <v>12316</v>
      </c>
      <c r="E16" s="143">
        <f t="shared" si="5"/>
        <v>83.53228431904503</v>
      </c>
      <c r="F16" s="112">
        <v>4464</v>
      </c>
      <c r="G16" s="143">
        <f t="shared" si="6"/>
        <v>30.27672273467173</v>
      </c>
      <c r="H16" s="112">
        <v>6611</v>
      </c>
      <c r="I16" s="143">
        <f t="shared" si="7"/>
        <v>44.83857840477483</v>
      </c>
      <c r="J16" s="112">
        <v>1241</v>
      </c>
      <c r="K16" s="65">
        <f t="shared" si="8"/>
        <v>8.41698317959848</v>
      </c>
      <c r="L16" s="112">
        <v>2425</v>
      </c>
      <c r="M16" s="143">
        <f t="shared" si="9"/>
        <v>16.447368421052634</v>
      </c>
    </row>
    <row r="17" spans="1:13" ht="22.5" customHeight="1">
      <c r="A17" s="113" t="s">
        <v>129</v>
      </c>
      <c r="B17" s="122" t="s">
        <v>298</v>
      </c>
      <c r="C17" s="112">
        <v>2167</v>
      </c>
      <c r="D17" s="64">
        <f>F17+H17+J17</f>
        <v>1720</v>
      </c>
      <c r="E17" s="143">
        <f t="shared" si="5"/>
        <v>79.37240424550069</v>
      </c>
      <c r="F17" s="112">
        <v>748</v>
      </c>
      <c r="G17" s="143">
        <f t="shared" si="6"/>
        <v>34.51776649746193</v>
      </c>
      <c r="H17" s="112">
        <v>756</v>
      </c>
      <c r="I17" s="143">
        <f t="shared" si="7"/>
        <v>34.886940470696814</v>
      </c>
      <c r="J17" s="112">
        <v>216</v>
      </c>
      <c r="K17" s="65">
        <f t="shared" si="8"/>
        <v>9.967697277341948</v>
      </c>
      <c r="L17" s="112">
        <v>447</v>
      </c>
      <c r="M17" s="143">
        <f t="shared" si="9"/>
        <v>20.62759575449931</v>
      </c>
    </row>
    <row r="18" spans="1:13" ht="22.5" customHeight="1">
      <c r="A18" s="113" t="s">
        <v>130</v>
      </c>
      <c r="B18" s="122" t="s">
        <v>294</v>
      </c>
      <c r="C18" s="142">
        <v>32</v>
      </c>
      <c r="D18" s="64">
        <f>F18+H18+J18</f>
        <v>26</v>
      </c>
      <c r="E18" s="143">
        <f t="shared" si="5"/>
        <v>81.25</v>
      </c>
      <c r="F18" s="142">
        <v>3</v>
      </c>
      <c r="G18" s="143">
        <f t="shared" si="6"/>
        <v>9.375</v>
      </c>
      <c r="H18" s="142">
        <v>22</v>
      </c>
      <c r="I18" s="143">
        <f t="shared" si="7"/>
        <v>68.75</v>
      </c>
      <c r="J18" s="142">
        <v>1</v>
      </c>
      <c r="K18" s="65">
        <f t="shared" si="8"/>
        <v>3.125</v>
      </c>
      <c r="L18" s="142">
        <v>6</v>
      </c>
      <c r="M18" s="143">
        <f t="shared" si="9"/>
        <v>18.75</v>
      </c>
    </row>
    <row r="19" spans="1:13" ht="15.75">
      <c r="A19" s="189" t="s">
        <v>131</v>
      </c>
      <c r="B19" s="190"/>
      <c r="C19" s="69">
        <f>SUM(C15:C18)</f>
        <v>38141</v>
      </c>
      <c r="D19" s="69">
        <f>SUM(D15:D18)</f>
        <v>32262</v>
      </c>
      <c r="E19" s="70">
        <f t="shared" si="5"/>
        <v>84.58614089824599</v>
      </c>
      <c r="F19" s="69">
        <f>SUM(F15:F18)</f>
        <v>11230</v>
      </c>
      <c r="G19" s="70">
        <f t="shared" si="6"/>
        <v>29.44338113840749</v>
      </c>
      <c r="H19" s="69">
        <f>SUM(H15:H18)</f>
        <v>18181</v>
      </c>
      <c r="I19" s="70">
        <f t="shared" si="7"/>
        <v>47.66786397839595</v>
      </c>
      <c r="J19" s="69">
        <f>SUM(J15:J18)</f>
        <v>2851</v>
      </c>
      <c r="K19" s="70">
        <f t="shared" si="8"/>
        <v>7.474895781442542</v>
      </c>
      <c r="L19" s="69">
        <f>SUM(L15:L18)</f>
        <v>5873</v>
      </c>
      <c r="M19" s="70">
        <f t="shared" si="9"/>
        <v>15.398127998741511</v>
      </c>
    </row>
    <row r="20" spans="1:13" ht="15.75">
      <c r="A20" s="191" t="s">
        <v>133</v>
      </c>
      <c r="B20" s="192"/>
      <c r="C20" s="120">
        <f>C19+C13</f>
        <v>43432</v>
      </c>
      <c r="D20" s="120">
        <f>D19+D13</f>
        <v>36510</v>
      </c>
      <c r="E20" s="121">
        <f t="shared" si="5"/>
        <v>84.06244243875484</v>
      </c>
      <c r="F20" s="120">
        <f>F19+F13</f>
        <v>13052</v>
      </c>
      <c r="G20" s="121">
        <f t="shared" si="6"/>
        <v>30.051574875667708</v>
      </c>
      <c r="H20" s="120">
        <f>H19+H13</f>
        <v>20002</v>
      </c>
      <c r="I20" s="121">
        <f t="shared" si="7"/>
        <v>46.053601031497514</v>
      </c>
      <c r="J20" s="120">
        <f>J19+J13</f>
        <v>3456</v>
      </c>
      <c r="K20" s="121">
        <f t="shared" si="8"/>
        <v>7.957266531589611</v>
      </c>
      <c r="L20" s="120">
        <f>L19+L13</f>
        <v>6879</v>
      </c>
      <c r="M20" s="121">
        <f t="shared" si="9"/>
        <v>15.838552219561613</v>
      </c>
    </row>
    <row r="22" spans="2:5" ht="15.75">
      <c r="B22" s="74" t="s">
        <v>229</v>
      </c>
      <c r="C22" s="74"/>
      <c r="D22" s="75"/>
      <c r="E22" s="75"/>
    </row>
    <row r="26" spans="4:12" ht="12.75">
      <c r="D26" s="108"/>
      <c r="F26" s="108"/>
      <c r="H26" s="108"/>
      <c r="J26" s="108"/>
      <c r="L26" s="108"/>
    </row>
  </sheetData>
  <sheetProtection/>
  <mergeCells count="16">
    <mergeCell ref="J4:K4"/>
    <mergeCell ref="B7:M7"/>
    <mergeCell ref="A13:B13"/>
    <mergeCell ref="B14:M14"/>
    <mergeCell ref="F4:G4"/>
    <mergeCell ref="H4:I4"/>
    <mergeCell ref="A19:B19"/>
    <mergeCell ref="A20:B20"/>
    <mergeCell ref="H1:K1"/>
    <mergeCell ref="A2:M2"/>
    <mergeCell ref="A3:A5"/>
    <mergeCell ref="B3:B5"/>
    <mergeCell ref="C3:C5"/>
    <mergeCell ref="D3:E4"/>
    <mergeCell ref="F3:K3"/>
    <mergeCell ref="L3:M4"/>
  </mergeCells>
  <printOptions/>
  <pageMargins left="0.31496062992125984" right="0.31496062992125984" top="0.31496062992125984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91" zoomScaleNormal="91" zoomScalePageLayoutView="0" workbookViewId="0" topLeftCell="A1">
      <selection activeCell="L7" sqref="L7:L11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14.7109375" style="5" customWidth="1"/>
    <col min="4" max="4" width="10.00390625" style="5" customWidth="1"/>
    <col min="5" max="5" width="10.57421875" style="5" customWidth="1"/>
    <col min="6" max="6" width="10.28125" style="5" customWidth="1"/>
    <col min="7" max="7" width="7.8515625" style="5" customWidth="1"/>
    <col min="8" max="8" width="9.7109375" style="5" customWidth="1"/>
    <col min="9" max="10" width="9.8515625" style="5" customWidth="1"/>
    <col min="11" max="11" width="7.8515625" style="5" customWidth="1"/>
    <col min="12" max="12" width="7.00390625" style="5" customWidth="1"/>
    <col min="13" max="13" width="10.421875" style="5" customWidth="1"/>
    <col min="14" max="16384" width="9.140625" style="5" customWidth="1"/>
  </cols>
  <sheetData>
    <row r="1" spans="8:12" s="4" customFormat="1" ht="28.5" customHeight="1">
      <c r="H1" s="193"/>
      <c r="I1" s="193"/>
      <c r="J1" s="193"/>
      <c r="K1" s="193"/>
      <c r="L1" s="71"/>
    </row>
    <row r="2" spans="1:13" ht="39" customHeight="1">
      <c r="A2" s="194" t="s">
        <v>332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37" customFormat="1" ht="24" customHeight="1">
      <c r="A3" s="195" t="s">
        <v>0</v>
      </c>
      <c r="B3" s="196" t="s">
        <v>117</v>
      </c>
      <c r="C3" s="195" t="s">
        <v>140</v>
      </c>
      <c r="D3" s="195" t="s">
        <v>215</v>
      </c>
      <c r="E3" s="195"/>
      <c r="F3" s="197" t="s">
        <v>1</v>
      </c>
      <c r="G3" s="210"/>
      <c r="H3" s="210"/>
      <c r="I3" s="196"/>
      <c r="J3" s="211" t="s">
        <v>216</v>
      </c>
      <c r="K3" s="212"/>
      <c r="L3" s="198" t="s">
        <v>119</v>
      </c>
      <c r="M3" s="198"/>
    </row>
    <row r="4" spans="1:13" s="37" customFormat="1" ht="39" customHeight="1">
      <c r="A4" s="195"/>
      <c r="B4" s="196"/>
      <c r="C4" s="195"/>
      <c r="D4" s="195"/>
      <c r="E4" s="195"/>
      <c r="F4" s="195" t="s">
        <v>2</v>
      </c>
      <c r="G4" s="195"/>
      <c r="H4" s="195" t="s">
        <v>3</v>
      </c>
      <c r="I4" s="195"/>
      <c r="J4" s="213"/>
      <c r="K4" s="214"/>
      <c r="L4" s="198"/>
      <c r="M4" s="198"/>
    </row>
    <row r="5" spans="1:13" s="37" customFormat="1" ht="32.25" customHeight="1">
      <c r="A5" s="195"/>
      <c r="B5" s="196"/>
      <c r="C5" s="195"/>
      <c r="D5" s="72" t="s">
        <v>5</v>
      </c>
      <c r="E5" s="72" t="s">
        <v>328</v>
      </c>
      <c r="F5" s="72" t="s">
        <v>5</v>
      </c>
      <c r="G5" s="72" t="s">
        <v>54</v>
      </c>
      <c r="H5" s="72" t="s">
        <v>5</v>
      </c>
      <c r="I5" s="72" t="s">
        <v>54</v>
      </c>
      <c r="J5" s="72" t="s">
        <v>5</v>
      </c>
      <c r="K5" s="73" t="s">
        <v>326</v>
      </c>
      <c r="L5" s="72" t="s">
        <v>5</v>
      </c>
      <c r="M5" s="72" t="s">
        <v>328</v>
      </c>
    </row>
    <row r="6" spans="1:13" s="123" customFormat="1" ht="15.75" customHeight="1">
      <c r="A6" s="111" t="s">
        <v>98</v>
      </c>
      <c r="B6" s="215" t="s">
        <v>120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1:13" s="124" customFormat="1" ht="21" customHeight="1">
      <c r="A7" s="113" t="s">
        <v>122</v>
      </c>
      <c r="B7" s="122" t="s">
        <v>295</v>
      </c>
      <c r="C7" s="64">
        <v>2964</v>
      </c>
      <c r="D7" s="64">
        <f aca="true" t="shared" si="0" ref="D7:D12">F7+H7</f>
        <v>1995</v>
      </c>
      <c r="E7" s="65">
        <f aca="true" t="shared" si="1" ref="E7:E12">D7/C7*100</f>
        <v>67.3076923076923</v>
      </c>
      <c r="F7" s="64">
        <v>1206</v>
      </c>
      <c r="G7" s="65">
        <f aca="true" t="shared" si="2" ref="G7:G12">F7/D7*100</f>
        <v>60.45112781954888</v>
      </c>
      <c r="H7" s="64">
        <v>789</v>
      </c>
      <c r="I7" s="65">
        <f aca="true" t="shared" si="3" ref="I7:I12">H7/D7*100</f>
        <v>39.54887218045113</v>
      </c>
      <c r="J7" s="64">
        <v>418</v>
      </c>
      <c r="K7" s="66">
        <f>J7/(C7-L7)*100</f>
        <v>17.308488612836438</v>
      </c>
      <c r="L7" s="114">
        <v>549</v>
      </c>
      <c r="M7" s="115">
        <f aca="true" t="shared" si="4" ref="M7:M12">L7/C7*100</f>
        <v>18.522267206477732</v>
      </c>
    </row>
    <row r="8" spans="1:13" s="125" customFormat="1" ht="21" customHeight="1">
      <c r="A8" s="113" t="s">
        <v>123</v>
      </c>
      <c r="B8" s="122" t="s">
        <v>294</v>
      </c>
      <c r="C8" s="64">
        <v>1666</v>
      </c>
      <c r="D8" s="64">
        <f t="shared" si="0"/>
        <v>1250</v>
      </c>
      <c r="E8" s="65">
        <f t="shared" si="1"/>
        <v>75.03001200480192</v>
      </c>
      <c r="F8" s="64">
        <v>430</v>
      </c>
      <c r="G8" s="65">
        <f t="shared" si="2"/>
        <v>34.4</v>
      </c>
      <c r="H8" s="64">
        <v>820</v>
      </c>
      <c r="I8" s="65">
        <f t="shared" si="3"/>
        <v>65.60000000000001</v>
      </c>
      <c r="J8" s="64">
        <v>109</v>
      </c>
      <c r="K8" s="66">
        <f aca="true" t="shared" si="5" ref="K8:K19">J8/(C8-L8)*100</f>
        <v>7.997065297138664</v>
      </c>
      <c r="L8" s="112">
        <v>303</v>
      </c>
      <c r="M8" s="65">
        <f t="shared" si="4"/>
        <v>18.187274909963985</v>
      </c>
    </row>
    <row r="9" spans="1:13" s="125" customFormat="1" ht="21" customHeight="1">
      <c r="A9" s="113" t="s">
        <v>124</v>
      </c>
      <c r="B9" s="122" t="s">
        <v>296</v>
      </c>
      <c r="C9" s="64">
        <v>310</v>
      </c>
      <c r="D9" s="64">
        <f t="shared" si="0"/>
        <v>181</v>
      </c>
      <c r="E9" s="65">
        <f t="shared" si="1"/>
        <v>58.387096774193544</v>
      </c>
      <c r="F9" s="116">
        <v>81</v>
      </c>
      <c r="G9" s="65">
        <f t="shared" si="2"/>
        <v>44.751381215469614</v>
      </c>
      <c r="H9" s="116">
        <v>100</v>
      </c>
      <c r="I9" s="65">
        <f t="shared" si="3"/>
        <v>55.24861878453039</v>
      </c>
      <c r="J9" s="116">
        <v>57</v>
      </c>
      <c r="K9" s="66">
        <f t="shared" si="5"/>
        <v>22.093023255813954</v>
      </c>
      <c r="L9" s="116">
        <v>52</v>
      </c>
      <c r="M9" s="65">
        <f t="shared" si="4"/>
        <v>16.7741935483871</v>
      </c>
    </row>
    <row r="10" spans="1:13" s="125" customFormat="1" ht="21" customHeight="1">
      <c r="A10" s="113" t="s">
        <v>125</v>
      </c>
      <c r="B10" s="122" t="s">
        <v>297</v>
      </c>
      <c r="C10" s="64">
        <v>118</v>
      </c>
      <c r="D10" s="64">
        <f t="shared" si="0"/>
        <v>98</v>
      </c>
      <c r="E10" s="65">
        <f t="shared" si="1"/>
        <v>83.05084745762711</v>
      </c>
      <c r="F10" s="116">
        <v>55</v>
      </c>
      <c r="G10" s="65">
        <f t="shared" si="2"/>
        <v>56.12244897959183</v>
      </c>
      <c r="H10" s="116">
        <v>43</v>
      </c>
      <c r="I10" s="65">
        <f t="shared" si="3"/>
        <v>43.87755102040816</v>
      </c>
      <c r="J10" s="116">
        <v>2</v>
      </c>
      <c r="K10" s="66">
        <f t="shared" si="5"/>
        <v>2</v>
      </c>
      <c r="L10" s="116">
        <v>18</v>
      </c>
      <c r="M10" s="65">
        <f t="shared" si="4"/>
        <v>15.254237288135593</v>
      </c>
    </row>
    <row r="11" spans="1:13" s="125" customFormat="1" ht="21" customHeight="1">
      <c r="A11" s="113" t="s">
        <v>126</v>
      </c>
      <c r="B11" s="122" t="s">
        <v>298</v>
      </c>
      <c r="C11" s="64">
        <v>233</v>
      </c>
      <c r="D11" s="64">
        <f t="shared" si="0"/>
        <v>119</v>
      </c>
      <c r="E11" s="65">
        <f t="shared" si="1"/>
        <v>51.072961373390555</v>
      </c>
      <c r="F11" s="64">
        <v>50</v>
      </c>
      <c r="G11" s="65">
        <f t="shared" si="2"/>
        <v>42.016806722689076</v>
      </c>
      <c r="H11" s="64">
        <v>69</v>
      </c>
      <c r="I11" s="65">
        <f t="shared" si="3"/>
        <v>57.98319327731093</v>
      </c>
      <c r="J11" s="64">
        <v>19</v>
      </c>
      <c r="K11" s="66">
        <f t="shared" si="5"/>
        <v>12.751677852348994</v>
      </c>
      <c r="L11" s="112">
        <v>84</v>
      </c>
      <c r="M11" s="65">
        <f t="shared" si="4"/>
        <v>36.05150214592275</v>
      </c>
    </row>
    <row r="12" spans="1:13" s="124" customFormat="1" ht="14.25" customHeight="1">
      <c r="A12" s="201" t="s">
        <v>132</v>
      </c>
      <c r="B12" s="202"/>
      <c r="C12" s="118">
        <f>SUM(C7:C11)</f>
        <v>5291</v>
      </c>
      <c r="D12" s="118">
        <f t="shared" si="0"/>
        <v>3643</v>
      </c>
      <c r="E12" s="67">
        <f t="shared" si="1"/>
        <v>68.85276885276885</v>
      </c>
      <c r="F12" s="118">
        <f>SUM(F7:F11)</f>
        <v>1822</v>
      </c>
      <c r="G12" s="67">
        <f t="shared" si="2"/>
        <v>50.013724951962665</v>
      </c>
      <c r="H12" s="118">
        <f>SUM(H7:H11)</f>
        <v>1821</v>
      </c>
      <c r="I12" s="67">
        <f t="shared" si="3"/>
        <v>49.986275048037335</v>
      </c>
      <c r="J12" s="118">
        <f>SUM(J7:J11)</f>
        <v>605</v>
      </c>
      <c r="K12" s="68">
        <f t="shared" si="5"/>
        <v>14.11901983663944</v>
      </c>
      <c r="L12" s="118">
        <f>SUM(L7:L11)</f>
        <v>1006</v>
      </c>
      <c r="M12" s="67">
        <f t="shared" si="4"/>
        <v>19.013419013419014</v>
      </c>
    </row>
    <row r="13" spans="1:13" s="126" customFormat="1" ht="15.75">
      <c r="A13" s="113" t="s">
        <v>118</v>
      </c>
      <c r="B13" s="205" t="s">
        <v>121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  <row r="14" spans="1:13" s="126" customFormat="1" ht="23.25" customHeight="1">
      <c r="A14" s="113" t="s">
        <v>127</v>
      </c>
      <c r="B14" s="122" t="s">
        <v>296</v>
      </c>
      <c r="C14" s="142">
        <v>21198</v>
      </c>
      <c r="D14" s="64">
        <f aca="true" t="shared" si="6" ref="D14:D19">F14+H14</f>
        <v>16807</v>
      </c>
      <c r="E14" s="119">
        <f aca="true" t="shared" si="7" ref="E14:E19">D14/C14*100</f>
        <v>79.28578167751674</v>
      </c>
      <c r="F14" s="142">
        <v>6015</v>
      </c>
      <c r="G14" s="119">
        <f aca="true" t="shared" si="8" ref="G14:G19">F14/D14*100</f>
        <v>35.788659487118466</v>
      </c>
      <c r="H14" s="142">
        <v>10792</v>
      </c>
      <c r="I14" s="119">
        <f aca="true" t="shared" si="9" ref="I14:I19">H14/D14*100</f>
        <v>64.21134051288155</v>
      </c>
      <c r="J14" s="142">
        <v>1393</v>
      </c>
      <c r="K14" s="66">
        <f t="shared" si="5"/>
        <v>7.652584738779322</v>
      </c>
      <c r="L14" s="142">
        <v>2995</v>
      </c>
      <c r="M14" s="119">
        <f aca="true" t="shared" si="10" ref="M14:M19">L14/C14*100</f>
        <v>14.128691385979812</v>
      </c>
    </row>
    <row r="15" spans="1:13" s="126" customFormat="1" ht="23.25" customHeight="1">
      <c r="A15" s="113" t="s">
        <v>128</v>
      </c>
      <c r="B15" s="122" t="s">
        <v>297</v>
      </c>
      <c r="C15" s="112">
        <v>14744</v>
      </c>
      <c r="D15" s="64">
        <f t="shared" si="6"/>
        <v>11075</v>
      </c>
      <c r="E15" s="119">
        <f t="shared" si="7"/>
        <v>75.11530113944656</v>
      </c>
      <c r="F15" s="112">
        <v>4464</v>
      </c>
      <c r="G15" s="119">
        <f t="shared" si="8"/>
        <v>40.30699774266366</v>
      </c>
      <c r="H15" s="112">
        <v>6611</v>
      </c>
      <c r="I15" s="119">
        <f t="shared" si="9"/>
        <v>59.693002257336346</v>
      </c>
      <c r="J15" s="112">
        <v>1241</v>
      </c>
      <c r="K15" s="66">
        <f t="shared" si="5"/>
        <v>10.073869632275347</v>
      </c>
      <c r="L15" s="112">
        <v>2425</v>
      </c>
      <c r="M15" s="119">
        <f t="shared" si="10"/>
        <v>16.447368421052634</v>
      </c>
    </row>
    <row r="16" spans="1:13" s="126" customFormat="1" ht="23.25" customHeight="1">
      <c r="A16" s="113" t="s">
        <v>129</v>
      </c>
      <c r="B16" s="122" t="s">
        <v>298</v>
      </c>
      <c r="C16" s="112">
        <v>2167</v>
      </c>
      <c r="D16" s="64">
        <f t="shared" si="6"/>
        <v>1504</v>
      </c>
      <c r="E16" s="119">
        <f t="shared" si="7"/>
        <v>69.40470696815875</v>
      </c>
      <c r="F16" s="112">
        <v>748</v>
      </c>
      <c r="G16" s="119">
        <f t="shared" si="8"/>
        <v>49.734042553191486</v>
      </c>
      <c r="H16" s="112">
        <v>756</v>
      </c>
      <c r="I16" s="119">
        <f t="shared" si="9"/>
        <v>50.26595744680851</v>
      </c>
      <c r="J16" s="112">
        <v>216</v>
      </c>
      <c r="K16" s="66">
        <f t="shared" si="5"/>
        <v>12.558139534883722</v>
      </c>
      <c r="L16" s="112">
        <v>447</v>
      </c>
      <c r="M16" s="119">
        <f t="shared" si="10"/>
        <v>20.62759575449931</v>
      </c>
    </row>
    <row r="17" spans="1:13" s="126" customFormat="1" ht="23.25" customHeight="1">
      <c r="A17" s="113" t="s">
        <v>130</v>
      </c>
      <c r="B17" s="122" t="s">
        <v>294</v>
      </c>
      <c r="C17" s="142">
        <v>32</v>
      </c>
      <c r="D17" s="64">
        <f t="shared" si="6"/>
        <v>25</v>
      </c>
      <c r="E17" s="119">
        <f t="shared" si="7"/>
        <v>78.125</v>
      </c>
      <c r="F17" s="142">
        <v>3</v>
      </c>
      <c r="G17" s="119">
        <f t="shared" si="8"/>
        <v>12</v>
      </c>
      <c r="H17" s="142">
        <v>22</v>
      </c>
      <c r="I17" s="119">
        <f t="shared" si="9"/>
        <v>88</v>
      </c>
      <c r="J17" s="142">
        <v>1</v>
      </c>
      <c r="K17" s="66">
        <f t="shared" si="5"/>
        <v>3.8461538461538463</v>
      </c>
      <c r="L17" s="142">
        <v>6</v>
      </c>
      <c r="M17" s="119">
        <f t="shared" si="10"/>
        <v>18.75</v>
      </c>
    </row>
    <row r="18" spans="1:13" s="126" customFormat="1" ht="15.75">
      <c r="A18" s="208" t="s">
        <v>131</v>
      </c>
      <c r="B18" s="209"/>
      <c r="C18" s="117">
        <f>SUM(C14:C17)</f>
        <v>38141</v>
      </c>
      <c r="D18" s="117">
        <f t="shared" si="6"/>
        <v>29411</v>
      </c>
      <c r="E18" s="127">
        <f t="shared" si="7"/>
        <v>77.11124511680345</v>
      </c>
      <c r="F18" s="117">
        <f>SUM(F14:F17)</f>
        <v>11230</v>
      </c>
      <c r="G18" s="127">
        <f t="shared" si="8"/>
        <v>38.182992757811704</v>
      </c>
      <c r="H18" s="117">
        <f>SUM(H14:H17)</f>
        <v>18181</v>
      </c>
      <c r="I18" s="127">
        <f t="shared" si="9"/>
        <v>61.817007242188296</v>
      </c>
      <c r="J18" s="117">
        <f>SUM(J14:J17)</f>
        <v>2851</v>
      </c>
      <c r="K18" s="127">
        <f t="shared" si="5"/>
        <v>8.835378703359366</v>
      </c>
      <c r="L18" s="117">
        <f>SUM(L14:L17)</f>
        <v>5873</v>
      </c>
      <c r="M18" s="127">
        <f t="shared" si="10"/>
        <v>15.398127998741511</v>
      </c>
    </row>
    <row r="19" spans="1:13" s="126" customFormat="1" ht="15.75">
      <c r="A19" s="218" t="s">
        <v>133</v>
      </c>
      <c r="B19" s="219"/>
      <c r="C19" s="128">
        <f>C18+C12</f>
        <v>43432</v>
      </c>
      <c r="D19" s="128">
        <f t="shared" si="6"/>
        <v>33054</v>
      </c>
      <c r="E19" s="129">
        <f t="shared" si="7"/>
        <v>76.10517590716522</v>
      </c>
      <c r="F19" s="128">
        <f>F18+F12</f>
        <v>13052</v>
      </c>
      <c r="G19" s="129">
        <f t="shared" si="8"/>
        <v>39.486900223876084</v>
      </c>
      <c r="H19" s="128">
        <f>H18+H12</f>
        <v>20002</v>
      </c>
      <c r="I19" s="129">
        <f t="shared" si="9"/>
        <v>60.513099776123916</v>
      </c>
      <c r="J19" s="128">
        <f>J18+J12</f>
        <v>3456</v>
      </c>
      <c r="K19" s="129">
        <f t="shared" si="5"/>
        <v>9.45476431483052</v>
      </c>
      <c r="L19" s="128">
        <f>L18+L12</f>
        <v>6879</v>
      </c>
      <c r="M19" s="129">
        <f t="shared" si="10"/>
        <v>15.838552219561613</v>
      </c>
    </row>
    <row r="21" s="98" customFormat="1" ht="16.5">
      <c r="B21" s="98" t="s">
        <v>217</v>
      </c>
    </row>
    <row r="22" s="98" customFormat="1" ht="16.5">
      <c r="B22" s="98" t="s">
        <v>327</v>
      </c>
    </row>
    <row r="23" ht="16.5">
      <c r="B23" s="98" t="s">
        <v>329</v>
      </c>
    </row>
  </sheetData>
  <sheetProtection/>
  <mergeCells count="16">
    <mergeCell ref="A19:B19"/>
    <mergeCell ref="H1:K1"/>
    <mergeCell ref="A2:M2"/>
    <mergeCell ref="A3:A5"/>
    <mergeCell ref="B3:B5"/>
    <mergeCell ref="C3:C5"/>
    <mergeCell ref="D3:E4"/>
    <mergeCell ref="L3:M4"/>
    <mergeCell ref="F4:G4"/>
    <mergeCell ref="H4:I4"/>
    <mergeCell ref="B13:M13"/>
    <mergeCell ref="A18:B18"/>
    <mergeCell ref="F3:I3"/>
    <mergeCell ref="J3:K4"/>
    <mergeCell ref="B6:M6"/>
    <mergeCell ref="A12:B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6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57421875" style="5" customWidth="1"/>
    <col min="4" max="4" width="6.7109375" style="5" customWidth="1"/>
    <col min="5" max="7" width="6.28125" style="5" customWidth="1"/>
    <col min="8" max="8" width="6.28125" style="5" bestFit="1" customWidth="1"/>
    <col min="9" max="9" width="6.28125" style="5" customWidth="1"/>
    <col min="10" max="10" width="6.28125" style="5" bestFit="1" customWidth="1"/>
    <col min="11" max="11" width="6.28125" style="5" customWidth="1"/>
    <col min="12" max="12" width="6.28125" style="5" bestFit="1" customWidth="1"/>
    <col min="13" max="13" width="6.28125" style="5" customWidth="1"/>
    <col min="14" max="16384" width="9.140625" style="5" customWidth="1"/>
  </cols>
  <sheetData>
    <row r="1" spans="1:13" ht="51.75" customHeight="1">
      <c r="A1" s="220" t="s">
        <v>333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37" customFormat="1" ht="24" customHeight="1">
      <c r="A2" s="166" t="s">
        <v>0</v>
      </c>
      <c r="B2" s="166" t="s">
        <v>141</v>
      </c>
      <c r="C2" s="166" t="s">
        <v>142</v>
      </c>
      <c r="D2" s="166" t="s">
        <v>143</v>
      </c>
      <c r="E2" s="166"/>
      <c r="F2" s="166" t="s">
        <v>1</v>
      </c>
      <c r="G2" s="166"/>
      <c r="H2" s="166"/>
      <c r="I2" s="166"/>
      <c r="J2" s="166"/>
      <c r="K2" s="166"/>
      <c r="L2" s="161" t="s">
        <v>201</v>
      </c>
      <c r="M2" s="162"/>
    </row>
    <row r="3" spans="1:13" s="37" customFormat="1" ht="31.5" customHeight="1">
      <c r="A3" s="166"/>
      <c r="B3" s="166"/>
      <c r="C3" s="166"/>
      <c r="D3" s="166"/>
      <c r="E3" s="166"/>
      <c r="F3" s="166" t="s">
        <v>2</v>
      </c>
      <c r="G3" s="166"/>
      <c r="H3" s="166" t="s">
        <v>3</v>
      </c>
      <c r="I3" s="166"/>
      <c r="J3" s="166" t="s">
        <v>4</v>
      </c>
      <c r="K3" s="166"/>
      <c r="L3" s="163"/>
      <c r="M3" s="164"/>
    </row>
    <row r="4" spans="1:13" s="37" customFormat="1" ht="21" customHeight="1">
      <c r="A4" s="166"/>
      <c r="B4" s="166"/>
      <c r="C4" s="166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7" customFormat="1" ht="9.75" customHeight="1">
      <c r="A5" s="80"/>
      <c r="B5" s="80"/>
      <c r="C5" s="80"/>
      <c r="D5" s="80"/>
      <c r="E5" s="76"/>
      <c r="F5" s="80"/>
      <c r="G5" s="76"/>
      <c r="H5" s="80"/>
      <c r="I5" s="76"/>
      <c r="J5" s="80"/>
      <c r="K5" s="76"/>
      <c r="L5" s="80"/>
      <c r="M5" s="76"/>
    </row>
    <row r="6" spans="1:13" s="8" customFormat="1" ht="11.25" customHeight="1">
      <c r="A6" s="81">
        <v>1</v>
      </c>
      <c r="B6" s="11" t="s">
        <v>144</v>
      </c>
      <c r="C6" s="82">
        <v>327</v>
      </c>
      <c r="D6" s="82">
        <v>307</v>
      </c>
      <c r="E6" s="10">
        <v>93.88379204892966</v>
      </c>
      <c r="F6" s="82">
        <v>98</v>
      </c>
      <c r="G6" s="10">
        <v>29.96941896024465</v>
      </c>
      <c r="H6" s="82">
        <v>180</v>
      </c>
      <c r="I6" s="10">
        <v>55.04587155963303</v>
      </c>
      <c r="J6" s="82">
        <v>29</v>
      </c>
      <c r="K6" s="10">
        <v>8.868501529051988</v>
      </c>
      <c r="L6" s="82">
        <v>20</v>
      </c>
      <c r="M6" s="10">
        <v>6.116207951070336</v>
      </c>
    </row>
    <row r="7" spans="1:13" s="38" customFormat="1" ht="11.25" customHeight="1">
      <c r="A7" s="81">
        <v>2</v>
      </c>
      <c r="B7" s="11" t="s">
        <v>145</v>
      </c>
      <c r="C7" s="82">
        <v>955</v>
      </c>
      <c r="D7" s="82">
        <v>794</v>
      </c>
      <c r="E7" s="10">
        <v>83.1413612565445</v>
      </c>
      <c r="F7" s="82">
        <v>228</v>
      </c>
      <c r="G7" s="10">
        <v>23.874345549738223</v>
      </c>
      <c r="H7" s="82">
        <v>455</v>
      </c>
      <c r="I7" s="10">
        <v>47.64397905759162</v>
      </c>
      <c r="J7" s="82">
        <v>111</v>
      </c>
      <c r="K7" s="10">
        <v>11.62303664921466</v>
      </c>
      <c r="L7" s="82">
        <v>161</v>
      </c>
      <c r="M7" s="10">
        <v>16.858638743455497</v>
      </c>
    </row>
    <row r="8" spans="1:13" s="38" customFormat="1" ht="11.25" customHeight="1">
      <c r="A8" s="81">
        <v>3</v>
      </c>
      <c r="B8" s="11" t="s">
        <v>146</v>
      </c>
      <c r="C8" s="82">
        <v>760</v>
      </c>
      <c r="D8" s="82">
        <v>597</v>
      </c>
      <c r="E8" s="10">
        <v>78.55263157894737</v>
      </c>
      <c r="F8" s="82">
        <v>151</v>
      </c>
      <c r="G8" s="10">
        <v>19.86842105263158</v>
      </c>
      <c r="H8" s="82">
        <v>421</v>
      </c>
      <c r="I8" s="10">
        <v>55.39473684210526</v>
      </c>
      <c r="J8" s="82">
        <v>25</v>
      </c>
      <c r="K8" s="10">
        <v>3.289473684210526</v>
      </c>
      <c r="L8" s="82">
        <v>163</v>
      </c>
      <c r="M8" s="10">
        <v>21.44736842105263</v>
      </c>
    </row>
    <row r="9" spans="1:13" s="38" customFormat="1" ht="11.25" customHeight="1">
      <c r="A9" s="81">
        <v>4</v>
      </c>
      <c r="B9" s="11" t="s">
        <v>147</v>
      </c>
      <c r="C9" s="82">
        <v>178</v>
      </c>
      <c r="D9" s="82">
        <v>149</v>
      </c>
      <c r="E9" s="10">
        <v>83.70786516853933</v>
      </c>
      <c r="F9" s="82">
        <v>14</v>
      </c>
      <c r="G9" s="10">
        <v>7.865168539325842</v>
      </c>
      <c r="H9" s="82">
        <v>109</v>
      </c>
      <c r="I9" s="10">
        <v>61.23595505617978</v>
      </c>
      <c r="J9" s="82">
        <v>26</v>
      </c>
      <c r="K9" s="10">
        <v>14.606741573033707</v>
      </c>
      <c r="L9" s="82">
        <v>29</v>
      </c>
      <c r="M9" s="10">
        <v>16.292134831460675</v>
      </c>
    </row>
    <row r="10" spans="1:13" s="38" customFormat="1" ht="11.25" customHeight="1">
      <c r="A10" s="81">
        <v>5</v>
      </c>
      <c r="B10" s="11" t="s">
        <v>148</v>
      </c>
      <c r="C10" s="82">
        <v>150</v>
      </c>
      <c r="D10" s="82">
        <v>133</v>
      </c>
      <c r="E10" s="10">
        <v>88.66666666666667</v>
      </c>
      <c r="F10" s="82">
        <v>23</v>
      </c>
      <c r="G10" s="10">
        <v>15.333333333333332</v>
      </c>
      <c r="H10" s="82">
        <v>90</v>
      </c>
      <c r="I10" s="10">
        <v>60</v>
      </c>
      <c r="J10" s="82">
        <v>20</v>
      </c>
      <c r="K10" s="10">
        <v>13.333333333333334</v>
      </c>
      <c r="L10" s="82">
        <v>17</v>
      </c>
      <c r="M10" s="10">
        <v>11.333333333333332</v>
      </c>
    </row>
    <row r="11" spans="1:13" s="8" customFormat="1" ht="11.25" customHeight="1">
      <c r="A11" s="83">
        <v>6</v>
      </c>
      <c r="B11" s="11" t="s">
        <v>149</v>
      </c>
      <c r="C11" s="82">
        <v>196</v>
      </c>
      <c r="D11" s="82">
        <v>176</v>
      </c>
      <c r="E11" s="10">
        <v>89.79591836734694</v>
      </c>
      <c r="F11" s="82">
        <v>84</v>
      </c>
      <c r="G11" s="10">
        <v>42.857142857142854</v>
      </c>
      <c r="H11" s="82">
        <v>81</v>
      </c>
      <c r="I11" s="10">
        <v>41.3265306122449</v>
      </c>
      <c r="J11" s="82">
        <v>11</v>
      </c>
      <c r="K11" s="10">
        <v>5.612244897959184</v>
      </c>
      <c r="L11" s="82">
        <v>20</v>
      </c>
      <c r="M11" s="10">
        <v>10.204081632653061</v>
      </c>
    </row>
    <row r="12" spans="1:13" s="8" customFormat="1" ht="11.25" customHeight="1">
      <c r="A12" s="83">
        <v>7</v>
      </c>
      <c r="B12" s="11" t="s">
        <v>150</v>
      </c>
      <c r="C12" s="82">
        <v>232</v>
      </c>
      <c r="D12" s="82">
        <v>207</v>
      </c>
      <c r="E12" s="10">
        <v>89.22413793103449</v>
      </c>
      <c r="F12" s="82">
        <v>73</v>
      </c>
      <c r="G12" s="10">
        <v>31.46551724137931</v>
      </c>
      <c r="H12" s="82">
        <v>111</v>
      </c>
      <c r="I12" s="10">
        <v>47.8448275862069</v>
      </c>
      <c r="J12" s="82">
        <v>23</v>
      </c>
      <c r="K12" s="10">
        <v>9.913793103448276</v>
      </c>
      <c r="L12" s="82">
        <v>24</v>
      </c>
      <c r="M12" s="10">
        <v>10.344827586206897</v>
      </c>
    </row>
    <row r="13" spans="1:13" s="8" customFormat="1" ht="11.25" customHeight="1">
      <c r="A13" s="81">
        <v>8</v>
      </c>
      <c r="B13" s="11" t="s">
        <v>151</v>
      </c>
      <c r="C13" s="82">
        <v>170</v>
      </c>
      <c r="D13" s="82">
        <v>147</v>
      </c>
      <c r="E13" s="10">
        <v>86.47058823529412</v>
      </c>
      <c r="F13" s="82">
        <v>28</v>
      </c>
      <c r="G13" s="10">
        <v>16.470588235294116</v>
      </c>
      <c r="H13" s="82">
        <v>108</v>
      </c>
      <c r="I13" s="10">
        <v>63.52941176470588</v>
      </c>
      <c r="J13" s="82">
        <v>11</v>
      </c>
      <c r="K13" s="10">
        <v>6.470588235294119</v>
      </c>
      <c r="L13" s="82">
        <v>23</v>
      </c>
      <c r="M13" s="10">
        <v>13.529411764705882</v>
      </c>
    </row>
    <row r="14" spans="1:13" s="8" customFormat="1" ht="11.25" customHeight="1">
      <c r="A14" s="83">
        <v>9</v>
      </c>
      <c r="B14" s="11" t="s">
        <v>152</v>
      </c>
      <c r="C14" s="82">
        <v>224</v>
      </c>
      <c r="D14" s="82">
        <v>216</v>
      </c>
      <c r="E14" s="10">
        <v>96.42857142857143</v>
      </c>
      <c r="F14" s="82">
        <v>55</v>
      </c>
      <c r="G14" s="10">
        <v>24.553571428571427</v>
      </c>
      <c r="H14" s="82">
        <v>150</v>
      </c>
      <c r="I14" s="10">
        <v>66.96428571428571</v>
      </c>
      <c r="J14" s="82">
        <v>11</v>
      </c>
      <c r="K14" s="10">
        <v>4.910714285714286</v>
      </c>
      <c r="L14" s="82">
        <v>8</v>
      </c>
      <c r="M14" s="10">
        <v>3.571428571428571</v>
      </c>
    </row>
    <row r="15" spans="1:13" s="8" customFormat="1" ht="11.25" customHeight="1">
      <c r="A15" s="83">
        <v>10</v>
      </c>
      <c r="B15" s="11" t="s">
        <v>153</v>
      </c>
      <c r="C15" s="82">
        <v>229</v>
      </c>
      <c r="D15" s="82">
        <v>199</v>
      </c>
      <c r="E15" s="10">
        <v>86.8995633187773</v>
      </c>
      <c r="F15" s="82">
        <v>49</v>
      </c>
      <c r="G15" s="10">
        <v>21.397379912663755</v>
      </c>
      <c r="H15" s="82">
        <v>126</v>
      </c>
      <c r="I15" s="10">
        <v>55.021834061135365</v>
      </c>
      <c r="J15" s="82">
        <v>24</v>
      </c>
      <c r="K15" s="10">
        <v>10.480349344978166</v>
      </c>
      <c r="L15" s="82">
        <v>30</v>
      </c>
      <c r="M15" s="10">
        <v>13.100436681222707</v>
      </c>
    </row>
    <row r="16" spans="1:13" s="8" customFormat="1" ht="11.25" customHeight="1">
      <c r="A16" s="83">
        <v>11</v>
      </c>
      <c r="B16" s="11" t="s">
        <v>154</v>
      </c>
      <c r="C16" s="82">
        <v>224</v>
      </c>
      <c r="D16" s="82">
        <v>205</v>
      </c>
      <c r="E16" s="10">
        <v>91.51785714285714</v>
      </c>
      <c r="F16" s="82">
        <v>45</v>
      </c>
      <c r="G16" s="10">
        <v>20.089285714285715</v>
      </c>
      <c r="H16" s="82">
        <v>151</v>
      </c>
      <c r="I16" s="10">
        <v>67.41071428571429</v>
      </c>
      <c r="J16" s="82">
        <v>9</v>
      </c>
      <c r="K16" s="10">
        <v>4.017857142857143</v>
      </c>
      <c r="L16" s="82">
        <v>15</v>
      </c>
      <c r="M16" s="10">
        <v>6.696428571428571</v>
      </c>
    </row>
    <row r="17" spans="1:13" s="8" customFormat="1" ht="11.25" customHeight="1">
      <c r="A17" s="83">
        <v>12</v>
      </c>
      <c r="B17" s="11" t="s">
        <v>155</v>
      </c>
      <c r="C17" s="82">
        <v>528</v>
      </c>
      <c r="D17" s="82">
        <v>472</v>
      </c>
      <c r="E17" s="10">
        <v>89.39393939393939</v>
      </c>
      <c r="F17" s="82">
        <v>105</v>
      </c>
      <c r="G17" s="10">
        <v>19.886363636363637</v>
      </c>
      <c r="H17" s="82">
        <v>330</v>
      </c>
      <c r="I17" s="10">
        <v>62.5</v>
      </c>
      <c r="J17" s="82">
        <v>37</v>
      </c>
      <c r="K17" s="10">
        <v>7.007575757575757</v>
      </c>
      <c r="L17" s="82">
        <v>56</v>
      </c>
      <c r="M17" s="10">
        <v>10.606060606060606</v>
      </c>
    </row>
    <row r="18" spans="1:13" s="84" customFormat="1" ht="11.25" customHeight="1">
      <c r="A18" s="83">
        <v>13</v>
      </c>
      <c r="B18" s="11" t="s">
        <v>156</v>
      </c>
      <c r="C18" s="82">
        <v>298</v>
      </c>
      <c r="D18" s="82">
        <v>259</v>
      </c>
      <c r="E18" s="10">
        <v>86.91275167785236</v>
      </c>
      <c r="F18" s="82">
        <v>87</v>
      </c>
      <c r="G18" s="10">
        <v>29.194630872483224</v>
      </c>
      <c r="H18" s="82">
        <v>121</v>
      </c>
      <c r="I18" s="10">
        <v>40.604026845637584</v>
      </c>
      <c r="J18" s="82">
        <v>51</v>
      </c>
      <c r="K18" s="10">
        <v>17.114093959731544</v>
      </c>
      <c r="L18" s="82">
        <v>38</v>
      </c>
      <c r="M18" s="10">
        <v>12.751677852348994</v>
      </c>
    </row>
    <row r="19" spans="1:13" s="8" customFormat="1" ht="11.25" customHeight="1">
      <c r="A19" s="83">
        <v>14</v>
      </c>
      <c r="B19" s="11" t="s">
        <v>157</v>
      </c>
      <c r="C19" s="82">
        <v>174</v>
      </c>
      <c r="D19" s="82">
        <v>155</v>
      </c>
      <c r="E19" s="10">
        <v>89.08045977011494</v>
      </c>
      <c r="F19" s="82">
        <v>49</v>
      </c>
      <c r="G19" s="10">
        <v>28.160919540229884</v>
      </c>
      <c r="H19" s="82">
        <v>97</v>
      </c>
      <c r="I19" s="10">
        <v>55.74712643678161</v>
      </c>
      <c r="J19" s="82">
        <v>9</v>
      </c>
      <c r="K19" s="10">
        <v>5.172413793103448</v>
      </c>
      <c r="L19" s="82">
        <v>19</v>
      </c>
      <c r="M19" s="10">
        <v>10.919540229885058</v>
      </c>
    </row>
    <row r="20" spans="1:13" s="8" customFormat="1" ht="11.25" customHeight="1">
      <c r="A20" s="83">
        <v>15</v>
      </c>
      <c r="B20" s="11" t="s">
        <v>158</v>
      </c>
      <c r="C20" s="82">
        <v>1196</v>
      </c>
      <c r="D20" s="82">
        <v>1129</v>
      </c>
      <c r="E20" s="10">
        <v>94.39799331103679</v>
      </c>
      <c r="F20" s="82">
        <v>231</v>
      </c>
      <c r="G20" s="10">
        <v>19.31438127090301</v>
      </c>
      <c r="H20" s="82">
        <v>815</v>
      </c>
      <c r="I20" s="10">
        <v>68.1438127090301</v>
      </c>
      <c r="J20" s="82">
        <v>83</v>
      </c>
      <c r="K20" s="10">
        <v>6.9397993311036785</v>
      </c>
      <c r="L20" s="82">
        <v>67</v>
      </c>
      <c r="M20" s="10">
        <v>5.60200668896321</v>
      </c>
    </row>
    <row r="21" spans="1:13" s="8" customFormat="1" ht="11.25" customHeight="1">
      <c r="A21" s="83">
        <v>16</v>
      </c>
      <c r="B21" s="11" t="s">
        <v>159</v>
      </c>
      <c r="C21" s="82">
        <v>302</v>
      </c>
      <c r="D21" s="82">
        <v>245</v>
      </c>
      <c r="E21" s="10">
        <v>81.12582781456953</v>
      </c>
      <c r="F21" s="82">
        <v>98</v>
      </c>
      <c r="G21" s="10">
        <v>32.450331125827816</v>
      </c>
      <c r="H21" s="82">
        <v>120</v>
      </c>
      <c r="I21" s="10">
        <v>39.735099337748345</v>
      </c>
      <c r="J21" s="82">
        <v>27</v>
      </c>
      <c r="K21" s="10">
        <v>8.940397350993377</v>
      </c>
      <c r="L21" s="82">
        <v>57</v>
      </c>
      <c r="M21" s="10">
        <v>18.874172185430464</v>
      </c>
    </row>
    <row r="22" spans="1:13" s="8" customFormat="1" ht="11.25" customHeight="1">
      <c r="A22" s="83">
        <v>17</v>
      </c>
      <c r="B22" s="11" t="s">
        <v>160</v>
      </c>
      <c r="C22" s="82">
        <v>196</v>
      </c>
      <c r="D22" s="82">
        <v>176</v>
      </c>
      <c r="E22" s="10">
        <v>89.79591836734694</v>
      </c>
      <c r="F22" s="82">
        <v>53</v>
      </c>
      <c r="G22" s="10">
        <v>27.040816326530614</v>
      </c>
      <c r="H22" s="82">
        <v>106</v>
      </c>
      <c r="I22" s="10">
        <v>54.08163265306123</v>
      </c>
      <c r="J22" s="82">
        <v>17</v>
      </c>
      <c r="K22" s="10">
        <v>8.673469387755102</v>
      </c>
      <c r="L22" s="82">
        <v>20</v>
      </c>
      <c r="M22" s="10">
        <v>10.204081632653061</v>
      </c>
    </row>
    <row r="23" spans="1:13" s="8" customFormat="1" ht="11.25" customHeight="1">
      <c r="A23" s="83">
        <v>18</v>
      </c>
      <c r="B23" s="11" t="s">
        <v>161</v>
      </c>
      <c r="C23" s="82">
        <v>128</v>
      </c>
      <c r="D23" s="82">
        <v>116</v>
      </c>
      <c r="E23" s="10">
        <v>90.625</v>
      </c>
      <c r="F23" s="82">
        <v>43</v>
      </c>
      <c r="G23" s="10">
        <v>33.59375</v>
      </c>
      <c r="H23" s="82">
        <v>45</v>
      </c>
      <c r="I23" s="10">
        <v>35.15625</v>
      </c>
      <c r="J23" s="82">
        <v>28</v>
      </c>
      <c r="K23" s="10">
        <v>21.875</v>
      </c>
      <c r="L23" s="82">
        <v>12</v>
      </c>
      <c r="M23" s="10">
        <v>9.375</v>
      </c>
    </row>
    <row r="24" spans="1:13" s="8" customFormat="1" ht="11.25" customHeight="1">
      <c r="A24" s="83">
        <v>19</v>
      </c>
      <c r="B24" s="11" t="s">
        <v>162</v>
      </c>
      <c r="C24" s="82">
        <v>247</v>
      </c>
      <c r="D24" s="82">
        <v>225</v>
      </c>
      <c r="E24" s="10">
        <v>91.09311740890689</v>
      </c>
      <c r="F24" s="82">
        <v>87</v>
      </c>
      <c r="G24" s="10">
        <v>35.22267206477733</v>
      </c>
      <c r="H24" s="82">
        <v>116</v>
      </c>
      <c r="I24" s="10">
        <v>46.963562753036435</v>
      </c>
      <c r="J24" s="82">
        <v>22</v>
      </c>
      <c r="K24" s="10">
        <v>8.906882591093117</v>
      </c>
      <c r="L24" s="82">
        <v>22</v>
      </c>
      <c r="M24" s="10">
        <v>8.906882591093117</v>
      </c>
    </row>
    <row r="25" spans="1:13" s="8" customFormat="1" ht="11.25" customHeight="1">
      <c r="A25" s="83">
        <v>20</v>
      </c>
      <c r="B25" s="11" t="s">
        <v>163</v>
      </c>
      <c r="C25" s="82">
        <v>240</v>
      </c>
      <c r="D25" s="82">
        <v>223</v>
      </c>
      <c r="E25" s="10">
        <v>92.91666666666667</v>
      </c>
      <c r="F25" s="82">
        <v>81</v>
      </c>
      <c r="G25" s="10">
        <v>33.75</v>
      </c>
      <c r="H25" s="82">
        <v>135</v>
      </c>
      <c r="I25" s="10">
        <v>56.25</v>
      </c>
      <c r="J25" s="82">
        <v>7</v>
      </c>
      <c r="K25" s="10">
        <v>2.9166666666666665</v>
      </c>
      <c r="L25" s="82">
        <v>17</v>
      </c>
      <c r="M25" s="10">
        <v>7.083333333333333</v>
      </c>
    </row>
    <row r="26" spans="1:13" s="8" customFormat="1" ht="11.25" customHeight="1">
      <c r="A26" s="81">
        <v>21</v>
      </c>
      <c r="B26" s="11" t="s">
        <v>164</v>
      </c>
      <c r="C26" s="82">
        <v>137</v>
      </c>
      <c r="D26" s="82">
        <v>133</v>
      </c>
      <c r="E26" s="10">
        <v>97.08029197080292</v>
      </c>
      <c r="F26" s="82">
        <v>38</v>
      </c>
      <c r="G26" s="10">
        <v>27.73722627737226</v>
      </c>
      <c r="H26" s="82">
        <v>87</v>
      </c>
      <c r="I26" s="10">
        <v>63.503649635036496</v>
      </c>
      <c r="J26" s="82">
        <v>8</v>
      </c>
      <c r="K26" s="10">
        <v>5.839416058394161</v>
      </c>
      <c r="L26" s="82">
        <v>4</v>
      </c>
      <c r="M26" s="10">
        <v>2.9197080291970803</v>
      </c>
    </row>
    <row r="27" spans="1:13" s="8" customFormat="1" ht="11.25" customHeight="1">
      <c r="A27" s="83">
        <v>22</v>
      </c>
      <c r="B27" s="11" t="s">
        <v>165</v>
      </c>
      <c r="C27" s="82">
        <v>1518</v>
      </c>
      <c r="D27" s="82">
        <v>1201</v>
      </c>
      <c r="E27" s="10">
        <v>79.11725955204216</v>
      </c>
      <c r="F27" s="82">
        <v>396</v>
      </c>
      <c r="G27" s="10">
        <v>26.08695652173913</v>
      </c>
      <c r="H27" s="82">
        <v>726</v>
      </c>
      <c r="I27" s="10">
        <v>47.82608695652174</v>
      </c>
      <c r="J27" s="82">
        <v>79</v>
      </c>
      <c r="K27" s="10">
        <v>5.204216073781291</v>
      </c>
      <c r="L27" s="82">
        <v>317</v>
      </c>
      <c r="M27" s="10">
        <v>20.88274044795784</v>
      </c>
    </row>
    <row r="28" spans="1:13" s="84" customFormat="1" ht="11.25" customHeight="1">
      <c r="A28" s="83">
        <v>23</v>
      </c>
      <c r="B28" s="11" t="s">
        <v>166</v>
      </c>
      <c r="C28" s="82">
        <v>315</v>
      </c>
      <c r="D28" s="82">
        <v>291</v>
      </c>
      <c r="E28" s="10">
        <v>92.38095238095238</v>
      </c>
      <c r="F28" s="82">
        <v>96</v>
      </c>
      <c r="G28" s="10">
        <v>30.476190476190478</v>
      </c>
      <c r="H28" s="82">
        <v>164</v>
      </c>
      <c r="I28" s="10">
        <v>52.06349206349207</v>
      </c>
      <c r="J28" s="82">
        <v>31</v>
      </c>
      <c r="K28" s="10">
        <v>9.841269841269842</v>
      </c>
      <c r="L28" s="82">
        <v>24</v>
      </c>
      <c r="M28" s="10">
        <v>7.6190476190476195</v>
      </c>
    </row>
    <row r="29" spans="1:13" s="8" customFormat="1" ht="11.25" customHeight="1">
      <c r="A29" s="83">
        <v>24</v>
      </c>
      <c r="B29" s="11" t="s">
        <v>167</v>
      </c>
      <c r="C29" s="82">
        <v>471</v>
      </c>
      <c r="D29" s="82">
        <v>393</v>
      </c>
      <c r="E29" s="10">
        <v>83.43949044585987</v>
      </c>
      <c r="F29" s="82">
        <v>124</v>
      </c>
      <c r="G29" s="10">
        <v>26.326963906581742</v>
      </c>
      <c r="H29" s="82">
        <v>226</v>
      </c>
      <c r="I29" s="10">
        <v>47.983014861995755</v>
      </c>
      <c r="J29" s="82">
        <v>43</v>
      </c>
      <c r="K29" s="10">
        <v>9.129511677282377</v>
      </c>
      <c r="L29" s="82">
        <v>78</v>
      </c>
      <c r="M29" s="10">
        <v>16.560509554140125</v>
      </c>
    </row>
    <row r="30" spans="1:13" s="8" customFormat="1" ht="11.25" customHeight="1">
      <c r="A30" s="83">
        <v>25</v>
      </c>
      <c r="B30" s="11" t="s">
        <v>168</v>
      </c>
      <c r="C30" s="82">
        <v>1094</v>
      </c>
      <c r="D30" s="82">
        <v>920</v>
      </c>
      <c r="E30" s="10">
        <v>84.09506398537478</v>
      </c>
      <c r="F30" s="82">
        <v>383</v>
      </c>
      <c r="G30" s="10">
        <v>35.0091407678245</v>
      </c>
      <c r="H30" s="82">
        <v>464</v>
      </c>
      <c r="I30" s="10">
        <v>42.413162705667276</v>
      </c>
      <c r="J30" s="82">
        <v>73</v>
      </c>
      <c r="K30" s="10">
        <v>6.6727605118829985</v>
      </c>
      <c r="L30" s="82">
        <v>174</v>
      </c>
      <c r="M30" s="10">
        <v>15.904936014625228</v>
      </c>
    </row>
    <row r="31" spans="1:13" s="8" customFormat="1" ht="11.25" customHeight="1">
      <c r="A31" s="83">
        <v>26</v>
      </c>
      <c r="B31" s="11" t="s">
        <v>169</v>
      </c>
      <c r="C31" s="82">
        <v>251</v>
      </c>
      <c r="D31" s="82">
        <v>226</v>
      </c>
      <c r="E31" s="10">
        <v>90.0398406374502</v>
      </c>
      <c r="F31" s="82">
        <v>55</v>
      </c>
      <c r="G31" s="10">
        <v>21.91235059760956</v>
      </c>
      <c r="H31" s="82">
        <v>160</v>
      </c>
      <c r="I31" s="10">
        <v>63.745019920318725</v>
      </c>
      <c r="J31" s="82">
        <v>11</v>
      </c>
      <c r="K31" s="10">
        <v>4.382470119521913</v>
      </c>
      <c r="L31" s="82">
        <v>25</v>
      </c>
      <c r="M31" s="10">
        <v>9.9601593625498</v>
      </c>
    </row>
    <row r="32" spans="1:13" s="8" customFormat="1" ht="11.25" customHeight="1">
      <c r="A32" s="83">
        <v>27</v>
      </c>
      <c r="B32" s="11" t="s">
        <v>170</v>
      </c>
      <c r="C32" s="82">
        <v>398</v>
      </c>
      <c r="D32" s="82">
        <v>342</v>
      </c>
      <c r="E32" s="10">
        <v>85.92964824120602</v>
      </c>
      <c r="F32" s="82">
        <v>122</v>
      </c>
      <c r="G32" s="10">
        <v>30.65326633165829</v>
      </c>
      <c r="H32" s="82">
        <v>196</v>
      </c>
      <c r="I32" s="10">
        <v>49.246231155778894</v>
      </c>
      <c r="J32" s="82">
        <v>24</v>
      </c>
      <c r="K32" s="10">
        <v>6.030150753768844</v>
      </c>
      <c r="L32" s="82">
        <v>56</v>
      </c>
      <c r="M32" s="10">
        <v>14.07035175879397</v>
      </c>
    </row>
    <row r="33" spans="1:13" s="8" customFormat="1" ht="11.25" customHeight="1">
      <c r="A33" s="83">
        <v>28</v>
      </c>
      <c r="B33" s="11" t="s">
        <v>171</v>
      </c>
      <c r="C33" s="82">
        <v>359</v>
      </c>
      <c r="D33" s="82">
        <v>289</v>
      </c>
      <c r="E33" s="10">
        <v>80.50139275766016</v>
      </c>
      <c r="F33" s="82">
        <v>108</v>
      </c>
      <c r="G33" s="10">
        <v>30.08356545961003</v>
      </c>
      <c r="H33" s="82">
        <v>160</v>
      </c>
      <c r="I33" s="10">
        <v>44.56824512534819</v>
      </c>
      <c r="J33" s="82">
        <v>21</v>
      </c>
      <c r="K33" s="10">
        <v>5.8495821727019495</v>
      </c>
      <c r="L33" s="82">
        <v>70</v>
      </c>
      <c r="M33" s="10">
        <v>19.498607242339833</v>
      </c>
    </row>
    <row r="34" spans="1:13" s="8" customFormat="1" ht="11.25" customHeight="1">
      <c r="A34" s="83">
        <v>29</v>
      </c>
      <c r="B34" s="11" t="s">
        <v>172</v>
      </c>
      <c r="C34" s="82">
        <v>255</v>
      </c>
      <c r="D34" s="82">
        <v>239</v>
      </c>
      <c r="E34" s="10">
        <v>93.72549019607843</v>
      </c>
      <c r="F34" s="82">
        <v>88</v>
      </c>
      <c r="G34" s="10">
        <v>34.509803921568626</v>
      </c>
      <c r="H34" s="82">
        <v>140</v>
      </c>
      <c r="I34" s="10">
        <v>54.90196078431373</v>
      </c>
      <c r="J34" s="82">
        <v>11</v>
      </c>
      <c r="K34" s="10">
        <v>4.313725490196078</v>
      </c>
      <c r="L34" s="82">
        <v>16</v>
      </c>
      <c r="M34" s="10">
        <v>6.2745098039215685</v>
      </c>
    </row>
    <row r="35" spans="1:13" s="8" customFormat="1" ht="11.25" customHeight="1">
      <c r="A35" s="83">
        <v>30</v>
      </c>
      <c r="B35" s="11" t="s">
        <v>173</v>
      </c>
      <c r="C35" s="82">
        <v>249</v>
      </c>
      <c r="D35" s="82">
        <v>231</v>
      </c>
      <c r="E35" s="10">
        <v>92.7710843373494</v>
      </c>
      <c r="F35" s="82">
        <v>75</v>
      </c>
      <c r="G35" s="10">
        <v>30.120481927710845</v>
      </c>
      <c r="H35" s="82">
        <v>152</v>
      </c>
      <c r="I35" s="10">
        <v>61.044176706827315</v>
      </c>
      <c r="J35" s="82">
        <v>4</v>
      </c>
      <c r="K35" s="10">
        <v>1.6064257028112447</v>
      </c>
      <c r="L35" s="82">
        <v>18</v>
      </c>
      <c r="M35" s="10">
        <v>7.228915662650602</v>
      </c>
    </row>
    <row r="36" spans="1:13" s="8" customFormat="1" ht="11.25" customHeight="1">
      <c r="A36" s="83">
        <v>31</v>
      </c>
      <c r="B36" s="11" t="s">
        <v>174</v>
      </c>
      <c r="C36" s="82">
        <v>131</v>
      </c>
      <c r="D36" s="82">
        <v>117</v>
      </c>
      <c r="E36" s="10">
        <v>89.31297709923665</v>
      </c>
      <c r="F36" s="82">
        <v>51</v>
      </c>
      <c r="G36" s="10">
        <v>38.93129770992366</v>
      </c>
      <c r="H36" s="82">
        <v>65</v>
      </c>
      <c r="I36" s="10">
        <v>49.61832061068702</v>
      </c>
      <c r="J36" s="82">
        <v>1</v>
      </c>
      <c r="K36" s="10">
        <v>0.7633587786259541</v>
      </c>
      <c r="L36" s="82">
        <v>14</v>
      </c>
      <c r="M36" s="10">
        <v>10.687022900763358</v>
      </c>
    </row>
    <row r="37" spans="1:13" s="8" customFormat="1" ht="11.25" customHeight="1">
      <c r="A37" s="83">
        <v>32</v>
      </c>
      <c r="B37" s="11" t="s">
        <v>175</v>
      </c>
      <c r="C37" s="82">
        <v>112</v>
      </c>
      <c r="D37" s="82">
        <v>98</v>
      </c>
      <c r="E37" s="10">
        <v>87.5</v>
      </c>
      <c r="F37" s="82">
        <v>24</v>
      </c>
      <c r="G37" s="10">
        <v>21.428571428571427</v>
      </c>
      <c r="H37" s="82">
        <v>60</v>
      </c>
      <c r="I37" s="10">
        <v>53.57142857142857</v>
      </c>
      <c r="J37" s="82">
        <v>14</v>
      </c>
      <c r="K37" s="10">
        <v>12.5</v>
      </c>
      <c r="L37" s="82">
        <v>14</v>
      </c>
      <c r="M37" s="10">
        <v>12.5</v>
      </c>
    </row>
    <row r="38" spans="1:13" s="8" customFormat="1" ht="11.25" customHeight="1">
      <c r="A38" s="83">
        <v>33</v>
      </c>
      <c r="B38" s="11" t="s">
        <v>176</v>
      </c>
      <c r="C38" s="82">
        <v>234</v>
      </c>
      <c r="D38" s="82">
        <v>206</v>
      </c>
      <c r="E38" s="10">
        <v>88.03418803418803</v>
      </c>
      <c r="F38" s="82">
        <v>70</v>
      </c>
      <c r="G38" s="10">
        <v>29.914529914529915</v>
      </c>
      <c r="H38" s="82">
        <v>118</v>
      </c>
      <c r="I38" s="10">
        <v>50.427350427350426</v>
      </c>
      <c r="J38" s="82">
        <v>18</v>
      </c>
      <c r="K38" s="10">
        <v>7.6923076923076925</v>
      </c>
      <c r="L38" s="82">
        <v>28</v>
      </c>
      <c r="M38" s="10">
        <v>11.965811965811966</v>
      </c>
    </row>
    <row r="39" spans="1:13" s="8" customFormat="1" ht="11.25" customHeight="1">
      <c r="A39" s="81">
        <v>34</v>
      </c>
      <c r="B39" s="11" t="s">
        <v>177</v>
      </c>
      <c r="C39" s="82">
        <v>371</v>
      </c>
      <c r="D39" s="82">
        <v>340</v>
      </c>
      <c r="E39" s="10">
        <v>91.64420485175202</v>
      </c>
      <c r="F39" s="82">
        <v>127</v>
      </c>
      <c r="G39" s="10">
        <v>34.23180592991914</v>
      </c>
      <c r="H39" s="82">
        <v>205</v>
      </c>
      <c r="I39" s="10">
        <v>55.25606469002695</v>
      </c>
      <c r="J39" s="82">
        <v>8</v>
      </c>
      <c r="K39" s="10">
        <v>2.15633423180593</v>
      </c>
      <c r="L39" s="82">
        <v>31</v>
      </c>
      <c r="M39" s="10">
        <v>8.355795148247978</v>
      </c>
    </row>
    <row r="40" spans="1:13" s="8" customFormat="1" ht="11.25" customHeight="1">
      <c r="A40" s="83">
        <v>35</v>
      </c>
      <c r="B40" s="11" t="s">
        <v>178</v>
      </c>
      <c r="C40" s="82">
        <v>207</v>
      </c>
      <c r="D40" s="82">
        <v>173</v>
      </c>
      <c r="E40" s="10">
        <v>83.57487922705315</v>
      </c>
      <c r="F40" s="82">
        <v>80</v>
      </c>
      <c r="G40" s="10">
        <v>38.64734299516908</v>
      </c>
      <c r="H40" s="82">
        <v>88</v>
      </c>
      <c r="I40" s="10">
        <v>42.51207729468599</v>
      </c>
      <c r="J40" s="82">
        <v>5</v>
      </c>
      <c r="K40" s="10">
        <v>2.4154589371980677</v>
      </c>
      <c r="L40" s="82">
        <v>34</v>
      </c>
      <c r="M40" s="10">
        <v>16.425120772946862</v>
      </c>
    </row>
    <row r="41" spans="1:13" s="8" customFormat="1" ht="11.25" customHeight="1">
      <c r="A41" s="83">
        <v>36</v>
      </c>
      <c r="B41" s="11" t="s">
        <v>179</v>
      </c>
      <c r="C41" s="82">
        <v>265</v>
      </c>
      <c r="D41" s="82">
        <v>248</v>
      </c>
      <c r="E41" s="10">
        <v>93.58490566037736</v>
      </c>
      <c r="F41" s="82">
        <v>106</v>
      </c>
      <c r="G41" s="10">
        <v>40</v>
      </c>
      <c r="H41" s="82">
        <v>131</v>
      </c>
      <c r="I41" s="10">
        <v>49.43396226415094</v>
      </c>
      <c r="J41" s="82">
        <v>11</v>
      </c>
      <c r="K41" s="10">
        <v>4.150943396226415</v>
      </c>
      <c r="L41" s="82">
        <v>17</v>
      </c>
      <c r="M41" s="10">
        <v>6.415094339622642</v>
      </c>
    </row>
    <row r="42" spans="1:13" s="84" customFormat="1" ht="11.25" customHeight="1">
      <c r="A42" s="83">
        <v>37</v>
      </c>
      <c r="B42" s="11" t="s">
        <v>180</v>
      </c>
      <c r="C42" s="82">
        <v>1687</v>
      </c>
      <c r="D42" s="82">
        <v>1422</v>
      </c>
      <c r="E42" s="10">
        <v>84.29164196799051</v>
      </c>
      <c r="F42" s="82">
        <v>710</v>
      </c>
      <c r="G42" s="10">
        <v>42.08654416123296</v>
      </c>
      <c r="H42" s="82">
        <v>623</v>
      </c>
      <c r="I42" s="10">
        <v>36.92946058091287</v>
      </c>
      <c r="J42" s="82">
        <v>89</v>
      </c>
      <c r="K42" s="10">
        <v>5.275637225844695</v>
      </c>
      <c r="L42" s="82">
        <v>265</v>
      </c>
      <c r="M42" s="10">
        <v>15.708358032009484</v>
      </c>
    </row>
    <row r="43" spans="1:13" s="8" customFormat="1" ht="11.25" customHeight="1">
      <c r="A43" s="83">
        <v>38</v>
      </c>
      <c r="B43" s="11" t="s">
        <v>181</v>
      </c>
      <c r="C43" s="82">
        <v>1604</v>
      </c>
      <c r="D43" s="82">
        <v>1304</v>
      </c>
      <c r="E43" s="10">
        <v>81.29675810473816</v>
      </c>
      <c r="F43" s="82">
        <v>440</v>
      </c>
      <c r="G43" s="10">
        <v>27.431421446384043</v>
      </c>
      <c r="H43" s="82">
        <v>732</v>
      </c>
      <c r="I43" s="10">
        <v>45.6359102244389</v>
      </c>
      <c r="J43" s="82">
        <v>132</v>
      </c>
      <c r="K43" s="10">
        <v>8.229426433915211</v>
      </c>
      <c r="L43" s="82">
        <v>300</v>
      </c>
      <c r="M43" s="10">
        <v>18.703241895261847</v>
      </c>
    </row>
    <row r="44" spans="1:13" s="8" customFormat="1" ht="11.25" customHeight="1">
      <c r="A44" s="83">
        <v>39</v>
      </c>
      <c r="B44" s="11" t="s">
        <v>241</v>
      </c>
      <c r="C44" s="82">
        <v>216</v>
      </c>
      <c r="D44" s="82">
        <v>180</v>
      </c>
      <c r="E44" s="10">
        <v>83.33333333333334</v>
      </c>
      <c r="F44" s="82">
        <v>50</v>
      </c>
      <c r="G44" s="10">
        <v>23.14814814814815</v>
      </c>
      <c r="H44" s="82">
        <v>90</v>
      </c>
      <c r="I44" s="10">
        <v>41.66666666666667</v>
      </c>
      <c r="J44" s="82">
        <v>40</v>
      </c>
      <c r="K44" s="10">
        <v>18.51851851851852</v>
      </c>
      <c r="L44" s="82">
        <v>36</v>
      </c>
      <c r="M44" s="10">
        <v>16.666666666666664</v>
      </c>
    </row>
    <row r="45" spans="1:13" s="8" customFormat="1" ht="11.25" customHeight="1">
      <c r="A45" s="83">
        <v>40</v>
      </c>
      <c r="B45" s="11" t="s">
        <v>182</v>
      </c>
      <c r="C45" s="82">
        <v>1090</v>
      </c>
      <c r="D45" s="82">
        <v>920</v>
      </c>
      <c r="E45" s="10">
        <v>84.40366972477065</v>
      </c>
      <c r="F45" s="82">
        <v>370</v>
      </c>
      <c r="G45" s="10">
        <v>33.94495412844037</v>
      </c>
      <c r="H45" s="82">
        <v>462</v>
      </c>
      <c r="I45" s="10">
        <v>42.38532110091743</v>
      </c>
      <c r="J45" s="82">
        <v>88</v>
      </c>
      <c r="K45" s="10">
        <v>8.073394495412845</v>
      </c>
      <c r="L45" s="82">
        <v>170</v>
      </c>
      <c r="M45" s="10">
        <v>15.59633027522936</v>
      </c>
    </row>
    <row r="46" spans="1:13" s="8" customFormat="1" ht="11.25" customHeight="1">
      <c r="A46" s="83">
        <v>41</v>
      </c>
      <c r="B46" s="11" t="s">
        <v>183</v>
      </c>
      <c r="C46" s="82">
        <v>2460</v>
      </c>
      <c r="D46" s="82">
        <v>2114</v>
      </c>
      <c r="E46" s="10">
        <v>85.9349593495935</v>
      </c>
      <c r="F46" s="82">
        <v>950</v>
      </c>
      <c r="G46" s="10">
        <v>38.61788617886179</v>
      </c>
      <c r="H46" s="82">
        <v>1024</v>
      </c>
      <c r="I46" s="10">
        <v>41.6260162601626</v>
      </c>
      <c r="J46" s="82">
        <v>140</v>
      </c>
      <c r="K46" s="10">
        <v>5.691056910569105</v>
      </c>
      <c r="L46" s="82">
        <v>346</v>
      </c>
      <c r="M46" s="10">
        <v>14.065040650406505</v>
      </c>
    </row>
    <row r="47" spans="1:13" s="8" customFormat="1" ht="11.25" customHeight="1">
      <c r="A47" s="83">
        <v>42</v>
      </c>
      <c r="B47" s="11" t="s">
        <v>184</v>
      </c>
      <c r="C47" s="82">
        <v>675</v>
      </c>
      <c r="D47" s="82">
        <v>588</v>
      </c>
      <c r="E47" s="10">
        <v>87.1111111111111</v>
      </c>
      <c r="F47" s="82">
        <v>224</v>
      </c>
      <c r="G47" s="10">
        <v>33.18518518518518</v>
      </c>
      <c r="H47" s="82">
        <v>284</v>
      </c>
      <c r="I47" s="10">
        <v>42.074074074074076</v>
      </c>
      <c r="J47" s="82">
        <v>80</v>
      </c>
      <c r="K47" s="10">
        <v>11.851851851851853</v>
      </c>
      <c r="L47" s="82">
        <v>87</v>
      </c>
      <c r="M47" s="10">
        <v>12.88888888888889</v>
      </c>
    </row>
    <row r="48" spans="1:13" s="8" customFormat="1" ht="11.25" customHeight="1">
      <c r="A48" s="83">
        <v>43</v>
      </c>
      <c r="B48" s="11" t="s">
        <v>185</v>
      </c>
      <c r="C48" s="82">
        <v>307</v>
      </c>
      <c r="D48" s="82">
        <v>274</v>
      </c>
      <c r="E48" s="10">
        <v>89.25081433224756</v>
      </c>
      <c r="F48" s="82">
        <v>114</v>
      </c>
      <c r="G48" s="10">
        <v>37.13355048859935</v>
      </c>
      <c r="H48" s="82">
        <v>114</v>
      </c>
      <c r="I48" s="10">
        <v>37.13355048859935</v>
      </c>
      <c r="J48" s="82">
        <v>46</v>
      </c>
      <c r="K48" s="10">
        <v>14.983713355048861</v>
      </c>
      <c r="L48" s="82">
        <v>33</v>
      </c>
      <c r="M48" s="10">
        <v>10.749185667752444</v>
      </c>
    </row>
    <row r="49" spans="1:13" s="8" customFormat="1" ht="11.25" customHeight="1">
      <c r="A49" s="83">
        <v>44</v>
      </c>
      <c r="B49" s="85" t="s">
        <v>186</v>
      </c>
      <c r="C49" s="82">
        <v>234</v>
      </c>
      <c r="D49" s="82">
        <v>202</v>
      </c>
      <c r="E49" s="10">
        <v>86.32478632478633</v>
      </c>
      <c r="F49" s="82">
        <v>77</v>
      </c>
      <c r="G49" s="10">
        <v>32.9059829059829</v>
      </c>
      <c r="H49" s="82">
        <v>117</v>
      </c>
      <c r="I49" s="10">
        <v>50</v>
      </c>
      <c r="J49" s="82">
        <v>8</v>
      </c>
      <c r="K49" s="10">
        <v>3.418803418803419</v>
      </c>
      <c r="L49" s="82">
        <v>32</v>
      </c>
      <c r="M49" s="10">
        <v>13.675213675213676</v>
      </c>
    </row>
    <row r="50" spans="1:13" s="8" customFormat="1" ht="11.25" customHeight="1">
      <c r="A50" s="83">
        <v>45</v>
      </c>
      <c r="B50" s="85" t="s">
        <v>230</v>
      </c>
      <c r="C50" s="82">
        <v>163</v>
      </c>
      <c r="D50" s="82">
        <v>131</v>
      </c>
      <c r="E50" s="10">
        <v>80.3680981595092</v>
      </c>
      <c r="F50" s="82">
        <v>53</v>
      </c>
      <c r="G50" s="10">
        <v>32.515337423312886</v>
      </c>
      <c r="H50" s="82">
        <v>70</v>
      </c>
      <c r="I50" s="10">
        <v>42.944785276073624</v>
      </c>
      <c r="J50" s="82">
        <v>8</v>
      </c>
      <c r="K50" s="10">
        <v>4.9079754601226995</v>
      </c>
      <c r="L50" s="82">
        <v>32</v>
      </c>
      <c r="M50" s="10">
        <v>19.631901840490798</v>
      </c>
    </row>
    <row r="51" spans="1:13" s="84" customFormat="1" ht="11.25" customHeight="1">
      <c r="A51" s="83">
        <v>46</v>
      </c>
      <c r="B51" s="11" t="s">
        <v>187</v>
      </c>
      <c r="C51" s="82">
        <v>1329</v>
      </c>
      <c r="D51" s="82">
        <v>1120</v>
      </c>
      <c r="E51" s="10">
        <v>84.27389014296463</v>
      </c>
      <c r="F51" s="82">
        <v>479</v>
      </c>
      <c r="G51" s="10">
        <v>36.04213694507148</v>
      </c>
      <c r="H51" s="82">
        <v>578</v>
      </c>
      <c r="I51" s="10">
        <v>43.4913468773514</v>
      </c>
      <c r="J51" s="82">
        <v>63</v>
      </c>
      <c r="K51" s="10">
        <v>4.740406320541761</v>
      </c>
      <c r="L51" s="82">
        <v>209</v>
      </c>
      <c r="M51" s="10">
        <v>15.726109857035365</v>
      </c>
    </row>
    <row r="52" spans="1:13" s="84" customFormat="1" ht="11.25" customHeight="1">
      <c r="A52" s="83">
        <v>47</v>
      </c>
      <c r="B52" s="11" t="s">
        <v>188</v>
      </c>
      <c r="C52" s="82">
        <v>534</v>
      </c>
      <c r="D52" s="82">
        <v>455</v>
      </c>
      <c r="E52" s="10">
        <v>85.2059925093633</v>
      </c>
      <c r="F52" s="82">
        <v>221</v>
      </c>
      <c r="G52" s="10">
        <v>41.38576779026217</v>
      </c>
      <c r="H52" s="82">
        <v>193</v>
      </c>
      <c r="I52" s="10">
        <v>36.142322097378276</v>
      </c>
      <c r="J52" s="82">
        <v>41</v>
      </c>
      <c r="K52" s="10">
        <v>7.677902621722846</v>
      </c>
      <c r="L52" s="82">
        <v>79</v>
      </c>
      <c r="M52" s="10">
        <v>14.794007490636703</v>
      </c>
    </row>
    <row r="53" spans="1:13" s="84" customFormat="1" ht="11.25" customHeight="1">
      <c r="A53" s="83">
        <v>48</v>
      </c>
      <c r="B53" s="11" t="s">
        <v>189</v>
      </c>
      <c r="C53" s="82">
        <v>205</v>
      </c>
      <c r="D53" s="82">
        <v>196</v>
      </c>
      <c r="E53" s="10">
        <v>95.60975609756098</v>
      </c>
      <c r="F53" s="82">
        <v>24</v>
      </c>
      <c r="G53" s="10">
        <v>11.707317073170733</v>
      </c>
      <c r="H53" s="82">
        <v>155</v>
      </c>
      <c r="I53" s="10">
        <v>75.60975609756098</v>
      </c>
      <c r="J53" s="82">
        <v>17</v>
      </c>
      <c r="K53" s="10">
        <v>8.292682926829269</v>
      </c>
      <c r="L53" s="82">
        <v>9</v>
      </c>
      <c r="M53" s="10">
        <v>4.390243902439024</v>
      </c>
    </row>
    <row r="54" spans="1:13" s="8" customFormat="1" ht="11.25" customHeight="1">
      <c r="A54" s="83">
        <v>49</v>
      </c>
      <c r="B54" s="85" t="s">
        <v>190</v>
      </c>
      <c r="C54" s="82">
        <v>240</v>
      </c>
      <c r="D54" s="82">
        <v>205</v>
      </c>
      <c r="E54" s="10">
        <v>85.41666666666666</v>
      </c>
      <c r="F54" s="82">
        <v>94</v>
      </c>
      <c r="G54" s="10">
        <v>39.166666666666664</v>
      </c>
      <c r="H54" s="82">
        <v>98</v>
      </c>
      <c r="I54" s="10">
        <v>40.833333333333336</v>
      </c>
      <c r="J54" s="82">
        <v>13</v>
      </c>
      <c r="K54" s="10">
        <v>5.416666666666667</v>
      </c>
      <c r="L54" s="82">
        <v>35</v>
      </c>
      <c r="M54" s="10">
        <v>14.583333333333334</v>
      </c>
    </row>
    <row r="55" spans="1:13" s="8" customFormat="1" ht="11.25" customHeight="1">
      <c r="A55" s="83">
        <v>50</v>
      </c>
      <c r="B55" s="85" t="s">
        <v>191</v>
      </c>
      <c r="C55" s="82">
        <v>452</v>
      </c>
      <c r="D55" s="82">
        <v>395</v>
      </c>
      <c r="E55" s="10">
        <v>87.38938053097345</v>
      </c>
      <c r="F55" s="82">
        <v>169</v>
      </c>
      <c r="G55" s="10">
        <v>37.389380530973455</v>
      </c>
      <c r="H55" s="82">
        <v>186</v>
      </c>
      <c r="I55" s="10">
        <v>41.150442477876105</v>
      </c>
      <c r="J55" s="82">
        <v>40</v>
      </c>
      <c r="K55" s="10">
        <v>8.849557522123893</v>
      </c>
      <c r="L55" s="82">
        <v>57</v>
      </c>
      <c r="M55" s="10">
        <v>12.610619469026549</v>
      </c>
    </row>
    <row r="56" spans="1:13" s="8" customFormat="1" ht="11.25" customHeight="1">
      <c r="A56" s="83">
        <v>51</v>
      </c>
      <c r="B56" s="11" t="s">
        <v>192</v>
      </c>
      <c r="C56" s="82">
        <v>89</v>
      </c>
      <c r="D56" s="82">
        <v>74</v>
      </c>
      <c r="E56" s="10">
        <v>83.14606741573034</v>
      </c>
      <c r="F56" s="82">
        <v>39</v>
      </c>
      <c r="G56" s="10">
        <v>43.82022471910113</v>
      </c>
      <c r="H56" s="82">
        <v>19</v>
      </c>
      <c r="I56" s="10">
        <v>21.34831460674157</v>
      </c>
      <c r="J56" s="82">
        <v>16</v>
      </c>
      <c r="K56" s="10">
        <v>17.97752808988764</v>
      </c>
      <c r="L56" s="82">
        <v>15</v>
      </c>
      <c r="M56" s="10">
        <v>16.853932584269664</v>
      </c>
    </row>
    <row r="57" spans="1:13" s="8" customFormat="1" ht="11.25" customHeight="1">
      <c r="A57" s="83">
        <v>52</v>
      </c>
      <c r="B57" s="11" t="s">
        <v>242</v>
      </c>
      <c r="C57" s="82">
        <v>1537</v>
      </c>
      <c r="D57" s="82">
        <v>1271</v>
      </c>
      <c r="E57" s="10">
        <v>82.69355888093689</v>
      </c>
      <c r="F57" s="82">
        <v>378</v>
      </c>
      <c r="G57" s="10">
        <v>24.593363695510735</v>
      </c>
      <c r="H57" s="82">
        <v>812</v>
      </c>
      <c r="I57" s="10">
        <v>52.83018867924528</v>
      </c>
      <c r="J57" s="82">
        <v>81</v>
      </c>
      <c r="K57" s="10">
        <v>5.270006506180872</v>
      </c>
      <c r="L57" s="82">
        <v>266</v>
      </c>
      <c r="M57" s="10">
        <v>17.30644111906311</v>
      </c>
    </row>
    <row r="58" spans="1:13" s="8" customFormat="1" ht="11.25" customHeight="1">
      <c r="A58" s="83">
        <v>52</v>
      </c>
      <c r="B58" s="11" t="s">
        <v>243</v>
      </c>
      <c r="C58" s="82">
        <v>1480</v>
      </c>
      <c r="D58" s="82">
        <v>1220</v>
      </c>
      <c r="E58" s="10">
        <v>82.43243243243244</v>
      </c>
      <c r="F58" s="82">
        <v>398</v>
      </c>
      <c r="G58" s="10">
        <v>26.891891891891888</v>
      </c>
      <c r="H58" s="82">
        <v>645</v>
      </c>
      <c r="I58" s="10">
        <v>43.58108108108108</v>
      </c>
      <c r="J58" s="82">
        <v>177</v>
      </c>
      <c r="K58" s="10">
        <v>11.95945945945946</v>
      </c>
      <c r="L58" s="82">
        <v>260</v>
      </c>
      <c r="M58" s="10">
        <v>17.56756756756757</v>
      </c>
    </row>
    <row r="59" spans="1:13" s="8" customFormat="1" ht="11.25" customHeight="1">
      <c r="A59" s="83">
        <v>53</v>
      </c>
      <c r="B59" s="11" t="s">
        <v>193</v>
      </c>
      <c r="C59" s="82">
        <v>1449</v>
      </c>
      <c r="D59" s="82">
        <v>1205</v>
      </c>
      <c r="E59" s="10">
        <v>83.1608005521049</v>
      </c>
      <c r="F59" s="82">
        <v>427</v>
      </c>
      <c r="G59" s="10">
        <v>29.468599033816425</v>
      </c>
      <c r="H59" s="82">
        <v>608</v>
      </c>
      <c r="I59" s="10">
        <v>41.959972394755</v>
      </c>
      <c r="J59" s="82">
        <v>170</v>
      </c>
      <c r="K59" s="10">
        <v>11.732229123533472</v>
      </c>
      <c r="L59" s="82">
        <v>244</v>
      </c>
      <c r="M59" s="10">
        <v>16.8391994478951</v>
      </c>
    </row>
    <row r="60" spans="1:13" s="8" customFormat="1" ht="11.25" customHeight="1">
      <c r="A60" s="83">
        <v>54</v>
      </c>
      <c r="B60" s="11" t="s">
        <v>194</v>
      </c>
      <c r="C60" s="82">
        <v>1515</v>
      </c>
      <c r="D60" s="82">
        <v>1194</v>
      </c>
      <c r="E60" s="10">
        <v>78.81188118811882</v>
      </c>
      <c r="F60" s="82">
        <v>402</v>
      </c>
      <c r="G60" s="10">
        <v>26.534653465346537</v>
      </c>
      <c r="H60" s="82">
        <v>667</v>
      </c>
      <c r="I60" s="10">
        <v>44.02640264026403</v>
      </c>
      <c r="J60" s="82">
        <v>125</v>
      </c>
      <c r="K60" s="10">
        <v>8.25082508250825</v>
      </c>
      <c r="L60" s="82">
        <v>321</v>
      </c>
      <c r="M60" s="10">
        <v>21.18811881188119</v>
      </c>
    </row>
    <row r="61" spans="1:13" s="8" customFormat="1" ht="11.25" customHeight="1">
      <c r="A61" s="83">
        <v>55</v>
      </c>
      <c r="B61" s="11" t="s">
        <v>195</v>
      </c>
      <c r="C61" s="82">
        <v>1506</v>
      </c>
      <c r="D61" s="82">
        <v>1249</v>
      </c>
      <c r="E61" s="10">
        <v>82.93492695883134</v>
      </c>
      <c r="F61" s="82">
        <v>398</v>
      </c>
      <c r="G61" s="10">
        <v>26.42762284196547</v>
      </c>
      <c r="H61" s="82">
        <v>736</v>
      </c>
      <c r="I61" s="10">
        <v>48.87118193891102</v>
      </c>
      <c r="J61" s="82">
        <v>115</v>
      </c>
      <c r="K61" s="10">
        <v>7.636122177954848</v>
      </c>
      <c r="L61" s="82">
        <v>257</v>
      </c>
      <c r="M61" s="10">
        <v>17.065073041168656</v>
      </c>
    </row>
    <row r="62" spans="1:13" s="8" customFormat="1" ht="11.25" customHeight="1">
      <c r="A62" s="81">
        <v>56</v>
      </c>
      <c r="B62" s="11" t="s">
        <v>196</v>
      </c>
      <c r="C62" s="82">
        <v>1454</v>
      </c>
      <c r="D62" s="82">
        <v>1222</v>
      </c>
      <c r="E62" s="10">
        <v>84.04401650618982</v>
      </c>
      <c r="F62" s="82">
        <v>432</v>
      </c>
      <c r="G62" s="10">
        <v>29.711141678129298</v>
      </c>
      <c r="H62" s="82">
        <v>663</v>
      </c>
      <c r="I62" s="10">
        <v>45.59834938101788</v>
      </c>
      <c r="J62" s="82">
        <v>127</v>
      </c>
      <c r="K62" s="10">
        <v>8.73452544704264</v>
      </c>
      <c r="L62" s="82">
        <v>232</v>
      </c>
      <c r="M62" s="10">
        <v>15.955983493810177</v>
      </c>
    </row>
    <row r="63" spans="1:13" s="8" customFormat="1" ht="11.25" customHeight="1">
      <c r="A63" s="83">
        <v>57</v>
      </c>
      <c r="B63" s="11" t="s">
        <v>197</v>
      </c>
      <c r="C63" s="82">
        <v>1466</v>
      </c>
      <c r="D63" s="82">
        <v>1114</v>
      </c>
      <c r="E63" s="10">
        <v>75.98908594815825</v>
      </c>
      <c r="F63" s="82">
        <v>350</v>
      </c>
      <c r="G63" s="10">
        <v>23.874488403819917</v>
      </c>
      <c r="H63" s="82">
        <v>649</v>
      </c>
      <c r="I63" s="10">
        <v>44.270122783083224</v>
      </c>
      <c r="J63" s="82">
        <v>115</v>
      </c>
      <c r="K63" s="10">
        <v>7.844474761255116</v>
      </c>
      <c r="L63" s="82">
        <v>352</v>
      </c>
      <c r="M63" s="10">
        <v>24.01091405184175</v>
      </c>
    </row>
    <row r="64" spans="1:13" s="8" customFormat="1" ht="11.25" customHeight="1">
      <c r="A64" s="83">
        <v>58</v>
      </c>
      <c r="B64" s="11" t="s">
        <v>198</v>
      </c>
      <c r="C64" s="82">
        <v>1343</v>
      </c>
      <c r="D64" s="82">
        <v>1100</v>
      </c>
      <c r="E64" s="10">
        <v>81.90618019359643</v>
      </c>
      <c r="F64" s="82">
        <v>337</v>
      </c>
      <c r="G64" s="10">
        <v>25.09307520476545</v>
      </c>
      <c r="H64" s="82">
        <v>697</v>
      </c>
      <c r="I64" s="10">
        <v>51.89873417721519</v>
      </c>
      <c r="J64" s="82">
        <v>66</v>
      </c>
      <c r="K64" s="10">
        <v>4.914370811615785</v>
      </c>
      <c r="L64" s="82">
        <v>243</v>
      </c>
      <c r="M64" s="10">
        <v>18.093819806403573</v>
      </c>
    </row>
    <row r="65" spans="1:13" s="8" customFormat="1" ht="11.25" customHeight="1">
      <c r="A65" s="83">
        <v>59</v>
      </c>
      <c r="B65" s="11" t="s">
        <v>199</v>
      </c>
      <c r="C65" s="82">
        <v>1785</v>
      </c>
      <c r="D65" s="82">
        <v>1530</v>
      </c>
      <c r="E65" s="10">
        <v>85.71428571428571</v>
      </c>
      <c r="F65" s="82">
        <v>469</v>
      </c>
      <c r="G65" s="10">
        <v>26.27450980392157</v>
      </c>
      <c r="H65" s="82">
        <v>950</v>
      </c>
      <c r="I65" s="10">
        <v>53.221288515406165</v>
      </c>
      <c r="J65" s="82">
        <v>111</v>
      </c>
      <c r="K65" s="10">
        <v>6.218487394957983</v>
      </c>
      <c r="L65" s="82">
        <v>255</v>
      </c>
      <c r="M65" s="10">
        <v>14.285714285714285</v>
      </c>
    </row>
    <row r="66" spans="1:13" s="8" customFormat="1" ht="12">
      <c r="A66" s="177" t="s">
        <v>200</v>
      </c>
      <c r="B66" s="177"/>
      <c r="C66" s="48">
        <f>SUM(C6:C65)</f>
        <v>38141</v>
      </c>
      <c r="D66" s="48">
        <f>SUM(D6:D65)</f>
        <v>32262</v>
      </c>
      <c r="E66" s="12">
        <f>D66/C66*100</f>
        <v>84.58614089824599</v>
      </c>
      <c r="F66" s="48">
        <f>SUM(F6:F65)</f>
        <v>11230</v>
      </c>
      <c r="G66" s="12">
        <f>F66/C66*100</f>
        <v>29.44338113840749</v>
      </c>
      <c r="H66" s="48">
        <f>SUM(H6:H65)</f>
        <v>18181</v>
      </c>
      <c r="I66" s="12">
        <f>H66/C66*100</f>
        <v>47.66786397839595</v>
      </c>
      <c r="J66" s="48">
        <f>SUM(J6:J65)</f>
        <v>2851</v>
      </c>
      <c r="K66" s="12">
        <f>J66/C66*100</f>
        <v>7.474895781442542</v>
      </c>
      <c r="L66" s="48">
        <f>SUM(L6:L65)</f>
        <v>5873</v>
      </c>
      <c r="M66" s="12">
        <f>L66/C66*100</f>
        <v>15.398127998741511</v>
      </c>
    </row>
    <row r="67" s="8" customFormat="1" ht="12"/>
    <row r="68" s="8" customFormat="1" ht="12"/>
  </sheetData>
  <sheetProtection/>
  <autoFilter ref="A5:M5"/>
  <mergeCells count="11">
    <mergeCell ref="F3:G3"/>
    <mergeCell ref="H3:I3"/>
    <mergeCell ref="J3:K3"/>
    <mergeCell ref="A66:B66"/>
    <mergeCell ref="A1:M1"/>
    <mergeCell ref="A2:A4"/>
    <mergeCell ref="B2:B4"/>
    <mergeCell ref="C2:C4"/>
    <mergeCell ref="D2:E3"/>
    <mergeCell ref="F2:K2"/>
    <mergeCell ref="L2:M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85"/>
  <sheetViews>
    <sheetView zoomScalePageLayoutView="0" workbookViewId="0" topLeftCell="A61">
      <selection activeCell="H89" sqref="H89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8.00390625" style="0" customWidth="1"/>
    <col min="4" max="4" width="7.8515625" style="0" customWidth="1"/>
    <col min="5" max="5" width="6.00390625" style="0" customWidth="1"/>
    <col min="6" max="6" width="6.140625" style="0" customWidth="1"/>
    <col min="7" max="7" width="5.7109375" style="0" customWidth="1"/>
    <col min="8" max="8" width="6.8515625" style="0" customWidth="1"/>
    <col min="9" max="9" width="5.28125" style="0" customWidth="1"/>
    <col min="10" max="10" width="5.57421875" style="0" customWidth="1"/>
    <col min="11" max="11" width="6.00390625" style="0" customWidth="1"/>
    <col min="12" max="12" width="7.421875" style="0" customWidth="1"/>
    <col min="13" max="13" width="7.7109375" style="96" customWidth="1"/>
  </cols>
  <sheetData>
    <row r="1" spans="1:13" s="87" customFormat="1" ht="6" customHeight="1">
      <c r="A1" s="86"/>
      <c r="B1" s="4"/>
      <c r="C1" s="4"/>
      <c r="D1" s="4"/>
      <c r="E1" s="4"/>
      <c r="F1" s="4"/>
      <c r="G1" s="193"/>
      <c r="H1" s="193"/>
      <c r="I1" s="193"/>
      <c r="J1" s="193"/>
      <c r="K1" s="193"/>
      <c r="L1" s="193"/>
      <c r="M1" s="193"/>
    </row>
    <row r="2" spans="1:13" s="87" customFormat="1" ht="45" customHeight="1">
      <c r="A2" s="165" t="s">
        <v>334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1" customHeight="1">
      <c r="A3" s="166" t="s">
        <v>0</v>
      </c>
      <c r="B3" s="166" t="s">
        <v>220</v>
      </c>
      <c r="C3" s="166" t="s">
        <v>142</v>
      </c>
      <c r="D3" s="166" t="s">
        <v>143</v>
      </c>
      <c r="E3" s="166"/>
      <c r="F3" s="166" t="s">
        <v>1</v>
      </c>
      <c r="G3" s="166"/>
      <c r="H3" s="166"/>
      <c r="I3" s="166"/>
      <c r="J3" s="166"/>
      <c r="K3" s="166"/>
      <c r="L3" s="161" t="s">
        <v>201</v>
      </c>
      <c r="M3" s="162"/>
    </row>
    <row r="4" spans="1:13" ht="32.25" customHeight="1">
      <c r="A4" s="166"/>
      <c r="B4" s="166"/>
      <c r="C4" s="166"/>
      <c r="D4" s="166"/>
      <c r="E4" s="166"/>
      <c r="F4" s="166" t="s">
        <v>2</v>
      </c>
      <c r="G4" s="166"/>
      <c r="H4" s="166" t="s">
        <v>3</v>
      </c>
      <c r="I4" s="166"/>
      <c r="J4" s="166" t="s">
        <v>4</v>
      </c>
      <c r="K4" s="166"/>
      <c r="L4" s="163"/>
      <c r="M4" s="164"/>
    </row>
    <row r="5" spans="1:13" ht="27.75" customHeight="1">
      <c r="A5" s="166"/>
      <c r="B5" s="166"/>
      <c r="C5" s="166"/>
      <c r="D5" s="13" t="s">
        <v>5</v>
      </c>
      <c r="E5" s="15" t="s">
        <v>6</v>
      </c>
      <c r="F5" s="13" t="s">
        <v>5</v>
      </c>
      <c r="G5" s="15" t="s">
        <v>6</v>
      </c>
      <c r="H5" s="13" t="s">
        <v>5</v>
      </c>
      <c r="I5" s="15" t="s">
        <v>6</v>
      </c>
      <c r="J5" s="13" t="s">
        <v>5</v>
      </c>
      <c r="K5" s="15" t="s">
        <v>6</v>
      </c>
      <c r="L5" s="13" t="s">
        <v>5</v>
      </c>
      <c r="M5" s="15" t="s">
        <v>6</v>
      </c>
    </row>
    <row r="6" spans="1:13" ht="14.25" customHeight="1">
      <c r="A6" s="95" t="s">
        <v>98</v>
      </c>
      <c r="B6" s="223" t="s">
        <v>202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3" ht="12.75">
      <c r="A7" s="144">
        <v>1</v>
      </c>
      <c r="B7" s="45" t="s">
        <v>26</v>
      </c>
      <c r="C7" s="82">
        <v>2243</v>
      </c>
      <c r="D7" s="82">
        <v>2006</v>
      </c>
      <c r="E7" s="10">
        <v>89.43379402585822</v>
      </c>
      <c r="F7" s="82">
        <v>705</v>
      </c>
      <c r="G7" s="10">
        <v>31.431119037004013</v>
      </c>
      <c r="H7" s="82">
        <v>1162</v>
      </c>
      <c r="I7" s="10">
        <v>51.805617476593845</v>
      </c>
      <c r="J7" s="82">
        <v>139</v>
      </c>
      <c r="K7" s="10">
        <v>6.197057512260366</v>
      </c>
      <c r="L7" s="82">
        <v>237</v>
      </c>
      <c r="M7" s="88">
        <v>10.566205974141775</v>
      </c>
    </row>
    <row r="8" spans="1:13" ht="12.75">
      <c r="A8" s="144">
        <v>2</v>
      </c>
      <c r="B8" s="45" t="s">
        <v>27</v>
      </c>
      <c r="C8" s="82">
        <v>1965</v>
      </c>
      <c r="D8" s="82">
        <v>1646</v>
      </c>
      <c r="E8" s="10">
        <v>83.76590330788804</v>
      </c>
      <c r="F8" s="82">
        <v>477</v>
      </c>
      <c r="G8" s="10">
        <v>24.274809160305345</v>
      </c>
      <c r="H8" s="82">
        <v>1049</v>
      </c>
      <c r="I8" s="10">
        <v>53.38422391857507</v>
      </c>
      <c r="J8" s="82">
        <v>120</v>
      </c>
      <c r="K8" s="10">
        <v>6.106870229007633</v>
      </c>
      <c r="L8" s="82">
        <v>318</v>
      </c>
      <c r="M8" s="88">
        <v>16.18320610687023</v>
      </c>
    </row>
    <row r="9" spans="1:13" ht="12.75">
      <c r="A9" s="144">
        <v>3</v>
      </c>
      <c r="B9" s="45" t="s">
        <v>28</v>
      </c>
      <c r="C9" s="82">
        <v>134</v>
      </c>
      <c r="D9" s="82">
        <v>122</v>
      </c>
      <c r="E9" s="10">
        <v>91.04477611940298</v>
      </c>
      <c r="F9" s="82">
        <v>38</v>
      </c>
      <c r="G9" s="10">
        <v>28.35820895522388</v>
      </c>
      <c r="H9" s="82">
        <v>68</v>
      </c>
      <c r="I9" s="10">
        <v>50.74626865671642</v>
      </c>
      <c r="J9" s="82">
        <v>16</v>
      </c>
      <c r="K9" s="10">
        <v>11.940298507462686</v>
      </c>
      <c r="L9" s="82">
        <v>12</v>
      </c>
      <c r="M9" s="88">
        <v>8.955223880597014</v>
      </c>
    </row>
    <row r="10" spans="1:13" ht="12.75">
      <c r="A10" s="144">
        <v>4</v>
      </c>
      <c r="B10" s="45" t="s">
        <v>203</v>
      </c>
      <c r="C10" s="82">
        <v>71</v>
      </c>
      <c r="D10" s="82">
        <v>61</v>
      </c>
      <c r="E10" s="10">
        <v>85.91549295774648</v>
      </c>
      <c r="F10" s="82">
        <v>29</v>
      </c>
      <c r="G10" s="10">
        <v>40.845070422535215</v>
      </c>
      <c r="H10" s="82">
        <v>24</v>
      </c>
      <c r="I10" s="10">
        <v>33.80281690140845</v>
      </c>
      <c r="J10" s="82">
        <v>8</v>
      </c>
      <c r="K10" s="10">
        <v>11.267605633802818</v>
      </c>
      <c r="L10" s="82">
        <v>10</v>
      </c>
      <c r="M10" s="88">
        <v>14.084507042253522</v>
      </c>
    </row>
    <row r="11" spans="1:13" ht="12.75">
      <c r="A11" s="144">
        <v>5</v>
      </c>
      <c r="B11" s="45" t="s">
        <v>204</v>
      </c>
      <c r="C11" s="82">
        <v>7</v>
      </c>
      <c r="D11" s="82">
        <v>6</v>
      </c>
      <c r="E11" s="10">
        <v>85.71428571428571</v>
      </c>
      <c r="F11" s="82">
        <v>3</v>
      </c>
      <c r="G11" s="10">
        <v>42.857142857142854</v>
      </c>
      <c r="H11" s="82">
        <v>3</v>
      </c>
      <c r="I11" s="10">
        <v>42.857142857142854</v>
      </c>
      <c r="J11" s="82">
        <v>0</v>
      </c>
      <c r="K11" s="10">
        <v>0</v>
      </c>
      <c r="L11" s="82">
        <v>1</v>
      </c>
      <c r="M11" s="88">
        <v>14.285714285714285</v>
      </c>
    </row>
    <row r="12" spans="1:13" ht="12.75" customHeight="1">
      <c r="A12" s="144">
        <v>6</v>
      </c>
      <c r="B12" s="45" t="s">
        <v>29</v>
      </c>
      <c r="C12" s="82">
        <v>1727</v>
      </c>
      <c r="D12" s="82">
        <v>1514</v>
      </c>
      <c r="E12" s="10">
        <v>87.6664736537348</v>
      </c>
      <c r="F12" s="82">
        <v>439</v>
      </c>
      <c r="G12" s="10">
        <v>25.419803126809498</v>
      </c>
      <c r="H12" s="82">
        <v>984</v>
      </c>
      <c r="I12" s="10">
        <v>56.977417486971625</v>
      </c>
      <c r="J12" s="82">
        <v>91</v>
      </c>
      <c r="K12" s="10">
        <v>5.269253039953677</v>
      </c>
      <c r="L12" s="82">
        <v>213</v>
      </c>
      <c r="M12" s="88">
        <v>12.3335263462652</v>
      </c>
    </row>
    <row r="13" spans="1:13" ht="12.75">
      <c r="A13" s="144">
        <v>7</v>
      </c>
      <c r="B13" s="45" t="s">
        <v>30</v>
      </c>
      <c r="C13" s="82">
        <v>497</v>
      </c>
      <c r="D13" s="82">
        <v>460</v>
      </c>
      <c r="E13" s="10">
        <v>92.5553319919517</v>
      </c>
      <c r="F13" s="82">
        <v>214</v>
      </c>
      <c r="G13" s="10">
        <v>43.05835010060362</v>
      </c>
      <c r="H13" s="82">
        <v>230</v>
      </c>
      <c r="I13" s="10">
        <v>46.27766599597585</v>
      </c>
      <c r="J13" s="82">
        <v>16</v>
      </c>
      <c r="K13" s="10">
        <v>3.2193158953722336</v>
      </c>
      <c r="L13" s="82">
        <v>37</v>
      </c>
      <c r="M13" s="10">
        <v>7.44466800804829</v>
      </c>
    </row>
    <row r="14" spans="1:13" ht="12.75">
      <c r="A14" s="144">
        <v>8</v>
      </c>
      <c r="B14" s="45" t="s">
        <v>231</v>
      </c>
      <c r="C14" s="82">
        <v>1204</v>
      </c>
      <c r="D14" s="82">
        <v>1089</v>
      </c>
      <c r="E14" s="10">
        <v>90.4485049833887</v>
      </c>
      <c r="F14" s="82">
        <v>475</v>
      </c>
      <c r="G14" s="10">
        <v>39.451827242524914</v>
      </c>
      <c r="H14" s="82">
        <v>557</v>
      </c>
      <c r="I14" s="10">
        <v>46.262458471760795</v>
      </c>
      <c r="J14" s="82">
        <v>57</v>
      </c>
      <c r="K14" s="10">
        <v>4.73421926910299</v>
      </c>
      <c r="L14" s="82">
        <v>115</v>
      </c>
      <c r="M14" s="88">
        <v>9.551495016611296</v>
      </c>
    </row>
    <row r="15" spans="1:13" ht="12.75">
      <c r="A15" s="144">
        <v>9</v>
      </c>
      <c r="B15" s="45" t="s">
        <v>232</v>
      </c>
      <c r="C15" s="82">
        <v>20</v>
      </c>
      <c r="D15" s="82">
        <v>19</v>
      </c>
      <c r="E15" s="10">
        <v>95</v>
      </c>
      <c r="F15" s="82">
        <v>6</v>
      </c>
      <c r="G15" s="10">
        <v>30</v>
      </c>
      <c r="H15" s="82">
        <v>9</v>
      </c>
      <c r="I15" s="10">
        <v>45</v>
      </c>
      <c r="J15" s="82">
        <v>4</v>
      </c>
      <c r="K15" s="10">
        <v>20</v>
      </c>
      <c r="L15" s="82">
        <v>1</v>
      </c>
      <c r="M15" s="88">
        <v>5</v>
      </c>
    </row>
    <row r="16" spans="1:13" ht="12.75">
      <c r="A16" s="144">
        <v>10</v>
      </c>
      <c r="B16" s="45" t="s">
        <v>31</v>
      </c>
      <c r="C16" s="82">
        <v>510</v>
      </c>
      <c r="D16" s="82">
        <v>475</v>
      </c>
      <c r="E16" s="10">
        <v>93.13725490196079</v>
      </c>
      <c r="F16" s="82">
        <v>157</v>
      </c>
      <c r="G16" s="10">
        <v>30.784313725490197</v>
      </c>
      <c r="H16" s="82">
        <v>298</v>
      </c>
      <c r="I16" s="10">
        <v>58.43137254901961</v>
      </c>
      <c r="J16" s="82">
        <v>20</v>
      </c>
      <c r="K16" s="10">
        <v>3.9215686274509802</v>
      </c>
      <c r="L16" s="82">
        <v>35</v>
      </c>
      <c r="M16" s="88">
        <v>6.862745098039216</v>
      </c>
    </row>
    <row r="17" spans="1:13" ht="12.75">
      <c r="A17" s="144">
        <v>11</v>
      </c>
      <c r="B17" s="45" t="s">
        <v>32</v>
      </c>
      <c r="C17" s="82">
        <v>46</v>
      </c>
      <c r="D17" s="82">
        <v>44</v>
      </c>
      <c r="E17" s="10">
        <v>95.65217391304348</v>
      </c>
      <c r="F17" s="82">
        <v>23</v>
      </c>
      <c r="G17" s="10">
        <v>50</v>
      </c>
      <c r="H17" s="82">
        <v>18</v>
      </c>
      <c r="I17" s="10">
        <v>39.130434782608695</v>
      </c>
      <c r="J17" s="82">
        <v>3</v>
      </c>
      <c r="K17" s="10">
        <v>6.521739130434782</v>
      </c>
      <c r="L17" s="82">
        <v>2</v>
      </c>
      <c r="M17" s="88">
        <v>4.3478260869565215</v>
      </c>
    </row>
    <row r="18" spans="1:13" s="31" customFormat="1" ht="15">
      <c r="A18" s="144">
        <v>12</v>
      </c>
      <c r="B18" s="45" t="s">
        <v>233</v>
      </c>
      <c r="C18" s="82">
        <v>577</v>
      </c>
      <c r="D18" s="82">
        <v>532</v>
      </c>
      <c r="E18" s="10">
        <v>92.20103986135182</v>
      </c>
      <c r="F18" s="82">
        <v>215</v>
      </c>
      <c r="G18" s="10">
        <v>37.26169844020797</v>
      </c>
      <c r="H18" s="82">
        <v>294</v>
      </c>
      <c r="I18" s="10">
        <v>50.95320623916811</v>
      </c>
      <c r="J18" s="82">
        <v>23</v>
      </c>
      <c r="K18" s="10">
        <v>3.9861351819757362</v>
      </c>
      <c r="L18" s="82">
        <v>44</v>
      </c>
      <c r="M18" s="88">
        <v>7.625649913344887</v>
      </c>
    </row>
    <row r="19" spans="1:13" ht="12.75" customHeight="1">
      <c r="A19" s="144">
        <v>13</v>
      </c>
      <c r="B19" s="45" t="s">
        <v>34</v>
      </c>
      <c r="C19" s="82">
        <v>570</v>
      </c>
      <c r="D19" s="82">
        <v>517</v>
      </c>
      <c r="E19" s="10">
        <v>90.70175438596492</v>
      </c>
      <c r="F19" s="82">
        <v>237</v>
      </c>
      <c r="G19" s="10">
        <v>41.578947368421055</v>
      </c>
      <c r="H19" s="82">
        <v>243</v>
      </c>
      <c r="I19" s="10">
        <v>42.63157894736842</v>
      </c>
      <c r="J19" s="82">
        <v>37</v>
      </c>
      <c r="K19" s="10">
        <v>6.491228070175438</v>
      </c>
      <c r="L19" s="82">
        <v>53</v>
      </c>
      <c r="M19" s="88">
        <v>9.298245614035087</v>
      </c>
    </row>
    <row r="20" spans="1:13" ht="12" customHeight="1">
      <c r="A20" s="144">
        <v>14</v>
      </c>
      <c r="B20" s="45" t="s">
        <v>35</v>
      </c>
      <c r="C20" s="82">
        <v>420</v>
      </c>
      <c r="D20" s="82">
        <v>383</v>
      </c>
      <c r="E20" s="10">
        <v>91.19047619047619</v>
      </c>
      <c r="F20" s="82">
        <v>135</v>
      </c>
      <c r="G20" s="10">
        <v>32.142857142857146</v>
      </c>
      <c r="H20" s="82">
        <v>219</v>
      </c>
      <c r="I20" s="10">
        <v>52.142857142857146</v>
      </c>
      <c r="J20" s="82">
        <v>29</v>
      </c>
      <c r="K20" s="10">
        <v>6.904761904761905</v>
      </c>
      <c r="L20" s="82">
        <v>37</v>
      </c>
      <c r="M20" s="88">
        <v>8.80952380952381</v>
      </c>
    </row>
    <row r="21" spans="1:13" ht="12.75">
      <c r="A21" s="144">
        <v>15</v>
      </c>
      <c r="B21" s="45" t="s">
        <v>36</v>
      </c>
      <c r="C21" s="82">
        <v>526</v>
      </c>
      <c r="D21" s="82">
        <v>453</v>
      </c>
      <c r="E21" s="10">
        <v>86.12167300380229</v>
      </c>
      <c r="F21" s="82">
        <v>162</v>
      </c>
      <c r="G21" s="10">
        <v>30.798479087452474</v>
      </c>
      <c r="H21" s="82">
        <v>248</v>
      </c>
      <c r="I21" s="10">
        <v>47.14828897338403</v>
      </c>
      <c r="J21" s="82">
        <v>43</v>
      </c>
      <c r="K21" s="10">
        <v>8.17490494296578</v>
      </c>
      <c r="L21" s="82">
        <v>73</v>
      </c>
      <c r="M21" s="88">
        <v>13.878326996197718</v>
      </c>
    </row>
    <row r="22" spans="1:13" ht="12.75">
      <c r="A22" s="144">
        <v>16</v>
      </c>
      <c r="B22" s="45" t="s">
        <v>37</v>
      </c>
      <c r="C22" s="82">
        <v>748</v>
      </c>
      <c r="D22" s="82">
        <v>666</v>
      </c>
      <c r="E22" s="10">
        <v>89.03743315508021</v>
      </c>
      <c r="F22" s="82">
        <v>176</v>
      </c>
      <c r="G22" s="10">
        <v>23.52941176470588</v>
      </c>
      <c r="H22" s="82">
        <v>418</v>
      </c>
      <c r="I22" s="10">
        <v>55.88235294117647</v>
      </c>
      <c r="J22" s="82">
        <v>72</v>
      </c>
      <c r="K22" s="10">
        <v>9.62566844919786</v>
      </c>
      <c r="L22" s="82">
        <v>82</v>
      </c>
      <c r="M22" s="88">
        <v>10.962566844919785</v>
      </c>
    </row>
    <row r="23" spans="1:13" ht="12.75">
      <c r="A23" s="144">
        <v>17</v>
      </c>
      <c r="B23" s="45" t="s">
        <v>38</v>
      </c>
      <c r="C23" s="82">
        <v>1351</v>
      </c>
      <c r="D23" s="82">
        <v>1179</v>
      </c>
      <c r="E23" s="10">
        <v>87.26868985936343</v>
      </c>
      <c r="F23" s="82">
        <v>377</v>
      </c>
      <c r="G23" s="10">
        <v>27.905255366395266</v>
      </c>
      <c r="H23" s="82">
        <v>749</v>
      </c>
      <c r="I23" s="10">
        <v>55.44041450777202</v>
      </c>
      <c r="J23" s="82">
        <v>53</v>
      </c>
      <c r="K23" s="10">
        <v>3.923019985196151</v>
      </c>
      <c r="L23" s="82">
        <v>172</v>
      </c>
      <c r="M23" s="88">
        <v>12.731310140636564</v>
      </c>
    </row>
    <row r="24" spans="1:13" ht="12.75" customHeight="1">
      <c r="A24" s="144">
        <v>18</v>
      </c>
      <c r="B24" s="45" t="s">
        <v>39</v>
      </c>
      <c r="C24" s="82">
        <v>99</v>
      </c>
      <c r="D24" s="82">
        <v>93</v>
      </c>
      <c r="E24" s="10">
        <v>93.93939393939394</v>
      </c>
      <c r="F24" s="82">
        <v>34</v>
      </c>
      <c r="G24" s="10">
        <v>34.34343434343434</v>
      </c>
      <c r="H24" s="82">
        <v>50</v>
      </c>
      <c r="I24" s="10">
        <v>50.505050505050505</v>
      </c>
      <c r="J24" s="82">
        <v>9</v>
      </c>
      <c r="K24" s="10">
        <v>9.090909090909092</v>
      </c>
      <c r="L24" s="82">
        <v>6</v>
      </c>
      <c r="M24" s="88">
        <v>6.0606060606060606</v>
      </c>
    </row>
    <row r="25" spans="1:13" ht="12.75">
      <c r="A25" s="144">
        <v>19</v>
      </c>
      <c r="B25" s="45" t="s">
        <v>40</v>
      </c>
      <c r="C25" s="82">
        <v>5595</v>
      </c>
      <c r="D25" s="82">
        <v>4952</v>
      </c>
      <c r="E25" s="10">
        <v>88.50759606791779</v>
      </c>
      <c r="F25" s="82">
        <v>1773</v>
      </c>
      <c r="G25" s="10">
        <v>31.689008042895445</v>
      </c>
      <c r="H25" s="82">
        <v>2923</v>
      </c>
      <c r="I25" s="10">
        <v>52.243074173369074</v>
      </c>
      <c r="J25" s="82">
        <v>256</v>
      </c>
      <c r="K25" s="10">
        <v>4.575513851653262</v>
      </c>
      <c r="L25" s="82">
        <v>643</v>
      </c>
      <c r="M25" s="88">
        <v>11.492403932082217</v>
      </c>
    </row>
    <row r="26" spans="1:13" ht="24">
      <c r="A26" s="144">
        <v>20</v>
      </c>
      <c r="B26" s="45" t="s">
        <v>214</v>
      </c>
      <c r="C26" s="82">
        <v>175</v>
      </c>
      <c r="D26" s="82">
        <v>117</v>
      </c>
      <c r="E26" s="10">
        <v>66.85714285714286</v>
      </c>
      <c r="F26" s="82">
        <v>16</v>
      </c>
      <c r="G26" s="10">
        <v>9.142857142857142</v>
      </c>
      <c r="H26" s="82">
        <v>59</v>
      </c>
      <c r="I26" s="10">
        <v>33.714285714285715</v>
      </c>
      <c r="J26" s="82">
        <v>42</v>
      </c>
      <c r="K26" s="10">
        <v>24</v>
      </c>
      <c r="L26" s="82">
        <v>58</v>
      </c>
      <c r="M26" s="88">
        <v>33.14285714285714</v>
      </c>
    </row>
    <row r="27" spans="1:13" ht="24">
      <c r="A27" s="144">
        <v>21</v>
      </c>
      <c r="B27" s="45" t="s">
        <v>234</v>
      </c>
      <c r="C27" s="82">
        <v>307</v>
      </c>
      <c r="D27" s="82">
        <v>246</v>
      </c>
      <c r="E27" s="10">
        <v>80.13029315960912</v>
      </c>
      <c r="F27" s="82">
        <v>30</v>
      </c>
      <c r="G27" s="10">
        <v>9.77198697068404</v>
      </c>
      <c r="H27" s="82">
        <v>164</v>
      </c>
      <c r="I27" s="10">
        <v>53.420195439739416</v>
      </c>
      <c r="J27" s="82">
        <v>52</v>
      </c>
      <c r="K27" s="10">
        <v>16.938110749185668</v>
      </c>
      <c r="L27" s="82">
        <v>61</v>
      </c>
      <c r="M27" s="88">
        <v>19.86970684039088</v>
      </c>
    </row>
    <row r="28" spans="1:13" ht="24">
      <c r="A28" s="144">
        <v>22</v>
      </c>
      <c r="B28" s="45" t="s">
        <v>212</v>
      </c>
      <c r="C28" s="82">
        <v>8</v>
      </c>
      <c r="D28" s="82">
        <v>5</v>
      </c>
      <c r="E28" s="10">
        <v>62.5</v>
      </c>
      <c r="F28" s="82">
        <v>2</v>
      </c>
      <c r="G28" s="10">
        <v>25</v>
      </c>
      <c r="H28" s="82">
        <v>2</v>
      </c>
      <c r="I28" s="10">
        <v>25</v>
      </c>
      <c r="J28" s="82">
        <v>1</v>
      </c>
      <c r="K28" s="10">
        <v>12.5</v>
      </c>
      <c r="L28" s="82">
        <v>3</v>
      </c>
      <c r="M28" s="88">
        <v>37.5</v>
      </c>
    </row>
    <row r="29" spans="1:13" ht="36">
      <c r="A29" s="144">
        <v>23</v>
      </c>
      <c r="B29" s="47" t="s">
        <v>310</v>
      </c>
      <c r="C29" s="82">
        <v>1</v>
      </c>
      <c r="D29" s="82">
        <v>1</v>
      </c>
      <c r="E29" s="10">
        <v>100</v>
      </c>
      <c r="F29" s="82">
        <v>0</v>
      </c>
      <c r="G29" s="10">
        <v>0</v>
      </c>
      <c r="H29" s="82">
        <v>0</v>
      </c>
      <c r="I29" s="10">
        <v>0</v>
      </c>
      <c r="J29" s="82">
        <v>1</v>
      </c>
      <c r="K29" s="10">
        <v>100</v>
      </c>
      <c r="L29" s="82">
        <v>0</v>
      </c>
      <c r="M29" s="88">
        <v>0</v>
      </c>
    </row>
    <row r="30" spans="1:13" ht="12.75">
      <c r="A30" s="144">
        <v>24</v>
      </c>
      <c r="B30" s="47" t="s">
        <v>12</v>
      </c>
      <c r="C30" s="82">
        <v>40</v>
      </c>
      <c r="D30" s="82">
        <v>25</v>
      </c>
      <c r="E30" s="10">
        <v>62.5</v>
      </c>
      <c r="F30" s="82">
        <v>1</v>
      </c>
      <c r="G30" s="10">
        <v>2.5</v>
      </c>
      <c r="H30" s="82">
        <v>15</v>
      </c>
      <c r="I30" s="10">
        <v>37.5</v>
      </c>
      <c r="J30" s="82">
        <v>9</v>
      </c>
      <c r="K30" s="10">
        <v>22.5</v>
      </c>
      <c r="L30" s="82">
        <v>15</v>
      </c>
      <c r="M30" s="88">
        <v>37.5</v>
      </c>
    </row>
    <row r="31" spans="1:13" ht="13.5" customHeight="1">
      <c r="A31" s="144">
        <v>25</v>
      </c>
      <c r="B31" s="47" t="s">
        <v>22</v>
      </c>
      <c r="C31" s="82">
        <v>11</v>
      </c>
      <c r="D31" s="82">
        <v>11</v>
      </c>
      <c r="E31" s="10">
        <v>100</v>
      </c>
      <c r="F31" s="82">
        <v>5</v>
      </c>
      <c r="G31" s="10">
        <v>45.45454545454545</v>
      </c>
      <c r="H31" s="82">
        <v>4</v>
      </c>
      <c r="I31" s="10">
        <v>36.36363636363637</v>
      </c>
      <c r="J31" s="82">
        <v>2</v>
      </c>
      <c r="K31" s="10">
        <v>18.181818181818183</v>
      </c>
      <c r="L31" s="82">
        <v>0</v>
      </c>
      <c r="M31" s="88">
        <v>0</v>
      </c>
    </row>
    <row r="32" spans="1:13" ht="36">
      <c r="A32" s="144">
        <v>26</v>
      </c>
      <c r="B32" s="47" t="s">
        <v>44</v>
      </c>
      <c r="C32" s="82">
        <v>206</v>
      </c>
      <c r="D32" s="82">
        <v>132</v>
      </c>
      <c r="E32" s="10">
        <v>64.07766990291263</v>
      </c>
      <c r="F32" s="82">
        <v>34</v>
      </c>
      <c r="G32" s="10">
        <v>16.50485436893204</v>
      </c>
      <c r="H32" s="82">
        <v>53</v>
      </c>
      <c r="I32" s="10">
        <v>25.728155339805824</v>
      </c>
      <c r="J32" s="82">
        <v>45</v>
      </c>
      <c r="K32" s="10">
        <v>21.844660194174757</v>
      </c>
      <c r="L32" s="82">
        <v>74</v>
      </c>
      <c r="M32" s="88">
        <v>35.92233009708738</v>
      </c>
    </row>
    <row r="33" spans="1:13" ht="12.75">
      <c r="A33" s="144">
        <v>27</v>
      </c>
      <c r="B33" s="47" t="s">
        <v>109</v>
      </c>
      <c r="C33" s="82">
        <v>148</v>
      </c>
      <c r="D33" s="82">
        <v>115</v>
      </c>
      <c r="E33" s="10">
        <v>77.7027027027027</v>
      </c>
      <c r="F33" s="82">
        <v>8</v>
      </c>
      <c r="G33" s="10">
        <v>5.405405405405405</v>
      </c>
      <c r="H33" s="82">
        <v>71</v>
      </c>
      <c r="I33" s="10">
        <v>47.97297297297297</v>
      </c>
      <c r="J33" s="82">
        <v>36</v>
      </c>
      <c r="K33" s="10">
        <v>24.324324324324326</v>
      </c>
      <c r="L33" s="82">
        <v>33</v>
      </c>
      <c r="M33" s="88">
        <v>22.2972972972973</v>
      </c>
    </row>
    <row r="34" spans="1:13" ht="12.75">
      <c r="A34" s="144">
        <v>28</v>
      </c>
      <c r="B34" s="47" t="s">
        <v>17</v>
      </c>
      <c r="C34" s="82">
        <v>213</v>
      </c>
      <c r="D34" s="82">
        <v>113</v>
      </c>
      <c r="E34" s="10">
        <v>53.051643192488264</v>
      </c>
      <c r="F34" s="82">
        <v>12</v>
      </c>
      <c r="G34" s="10">
        <v>5.633802816901409</v>
      </c>
      <c r="H34" s="82">
        <v>67</v>
      </c>
      <c r="I34" s="10">
        <v>31.455399061032864</v>
      </c>
      <c r="J34" s="82">
        <v>34</v>
      </c>
      <c r="K34" s="10">
        <v>15.96244131455399</v>
      </c>
      <c r="L34" s="82">
        <v>100</v>
      </c>
      <c r="M34" s="88">
        <v>46.948356807511736</v>
      </c>
    </row>
    <row r="35" spans="1:13" ht="12.75">
      <c r="A35" s="144">
        <v>29</v>
      </c>
      <c r="B35" s="47" t="s">
        <v>14</v>
      </c>
      <c r="C35" s="82">
        <v>438</v>
      </c>
      <c r="D35" s="82">
        <v>328</v>
      </c>
      <c r="E35" s="10">
        <v>74.88584474885845</v>
      </c>
      <c r="F35" s="82">
        <v>70</v>
      </c>
      <c r="G35" s="10">
        <v>15.981735159817351</v>
      </c>
      <c r="H35" s="82">
        <v>228</v>
      </c>
      <c r="I35" s="10">
        <v>52.054794520547944</v>
      </c>
      <c r="J35" s="82">
        <v>30</v>
      </c>
      <c r="K35" s="10">
        <v>6.8493150684931505</v>
      </c>
      <c r="L35" s="82">
        <v>109</v>
      </c>
      <c r="M35" s="88">
        <v>24.885844748858446</v>
      </c>
    </row>
    <row r="36" spans="1:13" ht="24">
      <c r="A36" s="144">
        <v>30</v>
      </c>
      <c r="B36" s="47" t="s">
        <v>45</v>
      </c>
      <c r="C36" s="82">
        <v>194</v>
      </c>
      <c r="D36" s="82">
        <v>174</v>
      </c>
      <c r="E36" s="10">
        <v>89.69072164948454</v>
      </c>
      <c r="F36" s="82">
        <v>72</v>
      </c>
      <c r="G36" s="10">
        <v>37.11340206185567</v>
      </c>
      <c r="H36" s="82">
        <v>90</v>
      </c>
      <c r="I36" s="10">
        <v>46.391752577319586</v>
      </c>
      <c r="J36" s="82">
        <v>12</v>
      </c>
      <c r="K36" s="10">
        <v>6.185567010309279</v>
      </c>
      <c r="L36" s="82">
        <v>20</v>
      </c>
      <c r="M36" s="88">
        <v>10.309278350515463</v>
      </c>
    </row>
    <row r="37" spans="1:13" ht="12.75">
      <c r="A37" s="144">
        <v>31</v>
      </c>
      <c r="B37" s="47" t="s">
        <v>15</v>
      </c>
      <c r="C37" s="82">
        <v>368</v>
      </c>
      <c r="D37" s="82">
        <v>290</v>
      </c>
      <c r="E37" s="10">
        <v>78.80434782608695</v>
      </c>
      <c r="F37" s="82">
        <v>31</v>
      </c>
      <c r="G37" s="10">
        <v>8.423913043478262</v>
      </c>
      <c r="H37" s="82">
        <v>206</v>
      </c>
      <c r="I37" s="10">
        <v>55.97826086956522</v>
      </c>
      <c r="J37" s="82">
        <v>53</v>
      </c>
      <c r="K37" s="10">
        <v>14.402173913043478</v>
      </c>
      <c r="L37" s="82">
        <v>78</v>
      </c>
      <c r="M37" s="88">
        <v>21.195652173913043</v>
      </c>
    </row>
    <row r="38" spans="1:13" ht="12.75">
      <c r="A38" s="144">
        <v>32</v>
      </c>
      <c r="B38" s="47" t="s">
        <v>20</v>
      </c>
      <c r="C38" s="82">
        <v>265</v>
      </c>
      <c r="D38" s="82">
        <v>128</v>
      </c>
      <c r="E38" s="10">
        <v>48.301886792452834</v>
      </c>
      <c r="F38" s="82">
        <v>8</v>
      </c>
      <c r="G38" s="10">
        <v>3.018867924528302</v>
      </c>
      <c r="H38" s="82">
        <v>95</v>
      </c>
      <c r="I38" s="10">
        <v>35.84905660377358</v>
      </c>
      <c r="J38" s="82">
        <v>25</v>
      </c>
      <c r="K38" s="10">
        <v>9.433962264150944</v>
      </c>
      <c r="L38" s="82">
        <v>137</v>
      </c>
      <c r="M38" s="88">
        <v>51.698113207547166</v>
      </c>
    </row>
    <row r="39" spans="1:13" ht="24">
      <c r="A39" s="144">
        <v>33</v>
      </c>
      <c r="B39" s="47" t="s">
        <v>47</v>
      </c>
      <c r="C39" s="82">
        <v>15</v>
      </c>
      <c r="D39" s="82">
        <v>14</v>
      </c>
      <c r="E39" s="10">
        <v>93.33333333333333</v>
      </c>
      <c r="F39" s="82">
        <v>2</v>
      </c>
      <c r="G39" s="10">
        <v>13.333333333333334</v>
      </c>
      <c r="H39" s="82">
        <v>8</v>
      </c>
      <c r="I39" s="10">
        <v>53.333333333333336</v>
      </c>
      <c r="J39" s="82">
        <v>4</v>
      </c>
      <c r="K39" s="10">
        <v>26.666666666666668</v>
      </c>
      <c r="L39" s="82">
        <v>1</v>
      </c>
      <c r="M39" s="88">
        <v>6.666666666666667</v>
      </c>
    </row>
    <row r="40" spans="1:13" ht="12.75">
      <c r="A40" s="144">
        <v>34</v>
      </c>
      <c r="B40" s="47" t="s">
        <v>46</v>
      </c>
      <c r="C40" s="82">
        <v>63</v>
      </c>
      <c r="D40" s="82">
        <v>20</v>
      </c>
      <c r="E40" s="10">
        <v>31.746031746031743</v>
      </c>
      <c r="F40" s="82">
        <v>1</v>
      </c>
      <c r="G40" s="10">
        <v>1.5873015873015872</v>
      </c>
      <c r="H40" s="82">
        <v>4</v>
      </c>
      <c r="I40" s="10">
        <v>6.349206349206349</v>
      </c>
      <c r="J40" s="82">
        <v>15</v>
      </c>
      <c r="K40" s="10">
        <v>23.809523809523807</v>
      </c>
      <c r="L40" s="82">
        <v>43</v>
      </c>
      <c r="M40" s="88">
        <v>68.25396825396825</v>
      </c>
    </row>
    <row r="41" spans="1:13" ht="12.75">
      <c r="A41" s="144">
        <v>35</v>
      </c>
      <c r="B41" s="47" t="s">
        <v>209</v>
      </c>
      <c r="C41" s="82">
        <v>47</v>
      </c>
      <c r="D41" s="82">
        <v>28</v>
      </c>
      <c r="E41" s="10">
        <v>59.57446808510638</v>
      </c>
      <c r="F41" s="82">
        <v>4</v>
      </c>
      <c r="G41" s="10">
        <v>8.51063829787234</v>
      </c>
      <c r="H41" s="82">
        <v>20</v>
      </c>
      <c r="I41" s="10">
        <v>42.5531914893617</v>
      </c>
      <c r="J41" s="82">
        <v>4</v>
      </c>
      <c r="K41" s="10">
        <v>8.51063829787234</v>
      </c>
      <c r="L41" s="82">
        <v>19</v>
      </c>
      <c r="M41" s="88">
        <v>40.42553191489361</v>
      </c>
    </row>
    <row r="42" spans="1:13" ht="12.75">
      <c r="A42" s="144">
        <v>36</v>
      </c>
      <c r="B42" s="47" t="s">
        <v>137</v>
      </c>
      <c r="C42" s="82">
        <v>170</v>
      </c>
      <c r="D42" s="82">
        <v>122</v>
      </c>
      <c r="E42" s="10">
        <v>71.76470588235294</v>
      </c>
      <c r="F42" s="82">
        <v>29</v>
      </c>
      <c r="G42" s="10">
        <v>17.058823529411764</v>
      </c>
      <c r="H42" s="82">
        <v>80</v>
      </c>
      <c r="I42" s="10">
        <v>47.05882352941176</v>
      </c>
      <c r="J42" s="82">
        <v>13</v>
      </c>
      <c r="K42" s="10">
        <v>7.647058823529412</v>
      </c>
      <c r="L42" s="82">
        <v>48</v>
      </c>
      <c r="M42" s="88">
        <v>28.235294117647058</v>
      </c>
    </row>
    <row r="43" spans="1:13" ht="24">
      <c r="A43" s="144">
        <v>37</v>
      </c>
      <c r="B43" s="47" t="s">
        <v>205</v>
      </c>
      <c r="C43" s="82">
        <v>27</v>
      </c>
      <c r="D43" s="82">
        <v>23</v>
      </c>
      <c r="E43" s="10">
        <v>85.18518518518519</v>
      </c>
      <c r="F43" s="82">
        <v>2</v>
      </c>
      <c r="G43" s="10">
        <v>7.4074074074074066</v>
      </c>
      <c r="H43" s="82">
        <v>14</v>
      </c>
      <c r="I43" s="10">
        <v>51.85185185185185</v>
      </c>
      <c r="J43" s="82">
        <v>7</v>
      </c>
      <c r="K43" s="10">
        <v>25.925925925925924</v>
      </c>
      <c r="L43" s="82">
        <v>4</v>
      </c>
      <c r="M43" s="88">
        <v>14.814814814814813</v>
      </c>
    </row>
    <row r="44" spans="1:13" ht="24">
      <c r="A44" s="144">
        <v>38</v>
      </c>
      <c r="B44" s="47" t="s">
        <v>206</v>
      </c>
      <c r="C44" s="82">
        <v>102</v>
      </c>
      <c r="D44" s="82">
        <v>90</v>
      </c>
      <c r="E44" s="10">
        <v>88.23529411764706</v>
      </c>
      <c r="F44" s="82">
        <v>13</v>
      </c>
      <c r="G44" s="10">
        <v>12.745098039215685</v>
      </c>
      <c r="H44" s="82">
        <v>66</v>
      </c>
      <c r="I44" s="10">
        <v>64.70588235294117</v>
      </c>
      <c r="J44" s="82">
        <v>11</v>
      </c>
      <c r="K44" s="10">
        <v>10.784313725490197</v>
      </c>
      <c r="L44" s="82">
        <v>12</v>
      </c>
      <c r="M44" s="88">
        <v>11.76470588235294</v>
      </c>
    </row>
    <row r="45" spans="1:13" ht="24">
      <c r="A45" s="144">
        <v>39</v>
      </c>
      <c r="B45" s="47" t="s">
        <v>335</v>
      </c>
      <c r="C45" s="82">
        <v>88</v>
      </c>
      <c r="D45" s="82">
        <v>1</v>
      </c>
      <c r="E45" s="10">
        <v>1.1363636363636365</v>
      </c>
      <c r="F45" s="82">
        <v>0</v>
      </c>
      <c r="G45" s="10">
        <v>0</v>
      </c>
      <c r="H45" s="82">
        <v>0</v>
      </c>
      <c r="I45" s="10">
        <v>0</v>
      </c>
      <c r="J45" s="82">
        <v>1</v>
      </c>
      <c r="K45" s="10">
        <v>1.1363636363636365</v>
      </c>
      <c r="L45" s="82">
        <v>87</v>
      </c>
      <c r="M45" s="88">
        <v>98.86363636363636</v>
      </c>
    </row>
    <row r="46" spans="1:13" ht="12.75">
      <c r="A46" s="144">
        <v>40</v>
      </c>
      <c r="B46" s="47" t="s">
        <v>338</v>
      </c>
      <c r="C46" s="82">
        <v>2</v>
      </c>
      <c r="D46" s="82">
        <v>0</v>
      </c>
      <c r="E46" s="10">
        <v>0</v>
      </c>
      <c r="F46" s="82">
        <v>0</v>
      </c>
      <c r="G46" s="10">
        <v>0</v>
      </c>
      <c r="H46" s="82">
        <v>0</v>
      </c>
      <c r="I46" s="10">
        <v>0</v>
      </c>
      <c r="J46" s="82">
        <v>0</v>
      </c>
      <c r="K46" s="10">
        <v>0</v>
      </c>
      <c r="L46" s="82">
        <v>2</v>
      </c>
      <c r="M46" s="10">
        <v>100</v>
      </c>
    </row>
    <row r="47" spans="1:13" ht="12.75">
      <c r="A47" s="145"/>
      <c r="B47" s="146" t="s">
        <v>200</v>
      </c>
      <c r="C47" s="55">
        <v>21198</v>
      </c>
      <c r="D47" s="55">
        <v>18200</v>
      </c>
      <c r="E47" s="12">
        <v>85.85715633550335</v>
      </c>
      <c r="F47" s="55">
        <v>6015</v>
      </c>
      <c r="G47" s="12">
        <v>28.375318426266627</v>
      </c>
      <c r="H47" s="55">
        <v>10792</v>
      </c>
      <c r="I47" s="12">
        <v>50.910463251250114</v>
      </c>
      <c r="J47" s="55">
        <v>1393</v>
      </c>
      <c r="K47" s="12">
        <v>6.571374657986602</v>
      </c>
      <c r="L47" s="55">
        <v>2995</v>
      </c>
      <c r="M47" s="12">
        <v>14.128691385979812</v>
      </c>
    </row>
    <row r="48" spans="1:13" ht="12.75" customHeight="1">
      <c r="A48" s="82" t="s">
        <v>118</v>
      </c>
      <c r="B48" s="222" t="s">
        <v>207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</row>
    <row r="49" spans="1:13" ht="12.75">
      <c r="A49" s="52">
        <v>1</v>
      </c>
      <c r="B49" s="47" t="s">
        <v>13</v>
      </c>
      <c r="C49" s="82">
        <v>11358</v>
      </c>
      <c r="D49" s="82">
        <v>9558</v>
      </c>
      <c r="E49" s="10">
        <v>84.15213946117274</v>
      </c>
      <c r="F49" s="82">
        <v>3236</v>
      </c>
      <c r="G49" s="10">
        <v>28.490931502025003</v>
      </c>
      <c r="H49" s="82">
        <v>5332</v>
      </c>
      <c r="I49" s="10">
        <v>46.944884662792745</v>
      </c>
      <c r="J49" s="82">
        <v>990</v>
      </c>
      <c r="K49" s="10">
        <v>8.716323296354993</v>
      </c>
      <c r="L49" s="82">
        <v>1798</v>
      </c>
      <c r="M49" s="88">
        <v>15.830251804895228</v>
      </c>
    </row>
    <row r="50" spans="1:13" ht="12.75">
      <c r="A50" s="52">
        <v>2</v>
      </c>
      <c r="B50" s="47" t="s">
        <v>22</v>
      </c>
      <c r="C50" s="82">
        <v>997</v>
      </c>
      <c r="D50" s="82">
        <v>851</v>
      </c>
      <c r="E50" s="10">
        <v>85.35606820461385</v>
      </c>
      <c r="F50" s="82">
        <v>400</v>
      </c>
      <c r="G50" s="10">
        <v>40.12036108324975</v>
      </c>
      <c r="H50" s="82">
        <v>366</v>
      </c>
      <c r="I50" s="10">
        <v>36.71013039117352</v>
      </c>
      <c r="J50" s="82">
        <v>85</v>
      </c>
      <c r="K50" s="10">
        <v>8.525576730190572</v>
      </c>
      <c r="L50" s="82">
        <v>146</v>
      </c>
      <c r="M50" s="88">
        <v>14.643931795386159</v>
      </c>
    </row>
    <row r="51" spans="1:13" ht="36">
      <c r="A51" s="52">
        <v>3</v>
      </c>
      <c r="B51" s="47" t="s">
        <v>44</v>
      </c>
      <c r="C51" s="82">
        <v>12</v>
      </c>
      <c r="D51" s="82">
        <v>9</v>
      </c>
      <c r="E51" s="10">
        <v>75</v>
      </c>
      <c r="F51" s="82">
        <v>1</v>
      </c>
      <c r="G51" s="10">
        <v>8.333333333333332</v>
      </c>
      <c r="H51" s="82">
        <v>5</v>
      </c>
      <c r="I51" s="10">
        <v>41.66666666666667</v>
      </c>
      <c r="J51" s="82">
        <v>3</v>
      </c>
      <c r="K51" s="10">
        <v>25</v>
      </c>
      <c r="L51" s="82">
        <v>3</v>
      </c>
      <c r="M51" s="88">
        <v>25</v>
      </c>
    </row>
    <row r="52" spans="1:13" ht="12" customHeight="1">
      <c r="A52" s="52">
        <v>4</v>
      </c>
      <c r="B52" s="47" t="s">
        <v>14</v>
      </c>
      <c r="C52" s="82">
        <v>431</v>
      </c>
      <c r="D52" s="82">
        <v>327</v>
      </c>
      <c r="E52" s="10">
        <v>75.87006960556845</v>
      </c>
      <c r="F52" s="82">
        <v>112</v>
      </c>
      <c r="G52" s="10">
        <v>25.986078886310903</v>
      </c>
      <c r="H52" s="82">
        <v>182</v>
      </c>
      <c r="I52" s="10">
        <v>42.22737819025522</v>
      </c>
      <c r="J52" s="82">
        <v>33</v>
      </c>
      <c r="K52" s="10">
        <v>7.65661252900232</v>
      </c>
      <c r="L52" s="82">
        <v>104</v>
      </c>
      <c r="M52" s="88">
        <v>24.129930394431554</v>
      </c>
    </row>
    <row r="53" spans="1:13" ht="12" customHeight="1">
      <c r="A53" s="52">
        <v>5</v>
      </c>
      <c r="B53" s="47" t="s">
        <v>15</v>
      </c>
      <c r="C53" s="82">
        <v>10</v>
      </c>
      <c r="D53" s="82">
        <v>6</v>
      </c>
      <c r="E53" s="10">
        <v>60</v>
      </c>
      <c r="F53" s="82">
        <v>1</v>
      </c>
      <c r="G53" s="10">
        <v>10</v>
      </c>
      <c r="H53" s="82">
        <v>4</v>
      </c>
      <c r="I53" s="10">
        <v>40</v>
      </c>
      <c r="J53" s="82">
        <v>1</v>
      </c>
      <c r="K53" s="10">
        <v>10</v>
      </c>
      <c r="L53" s="82">
        <v>4</v>
      </c>
      <c r="M53" s="88">
        <v>40</v>
      </c>
    </row>
    <row r="54" spans="1:13" ht="24">
      <c r="A54" s="52">
        <v>6</v>
      </c>
      <c r="B54" s="47" t="s">
        <v>208</v>
      </c>
      <c r="C54" s="82">
        <v>464</v>
      </c>
      <c r="D54" s="82">
        <v>366</v>
      </c>
      <c r="E54" s="10">
        <v>78.87931034482759</v>
      </c>
      <c r="F54" s="82">
        <v>158</v>
      </c>
      <c r="G54" s="10">
        <v>34.05172413793103</v>
      </c>
      <c r="H54" s="82">
        <v>168</v>
      </c>
      <c r="I54" s="10">
        <v>36.206896551724135</v>
      </c>
      <c r="J54" s="82">
        <v>40</v>
      </c>
      <c r="K54" s="10">
        <v>8.620689655172415</v>
      </c>
      <c r="L54" s="82">
        <v>98</v>
      </c>
      <c r="M54" s="88">
        <v>21.120689655172413</v>
      </c>
    </row>
    <row r="55" spans="1:13" ht="12" customHeight="1">
      <c r="A55" s="52">
        <v>7</v>
      </c>
      <c r="B55" s="47" t="s">
        <v>48</v>
      </c>
      <c r="C55" s="82">
        <v>700</v>
      </c>
      <c r="D55" s="82">
        <v>618</v>
      </c>
      <c r="E55" s="10">
        <v>88.28571428571429</v>
      </c>
      <c r="F55" s="82">
        <v>334</v>
      </c>
      <c r="G55" s="10">
        <v>47.714285714285715</v>
      </c>
      <c r="H55" s="82">
        <v>239</v>
      </c>
      <c r="I55" s="10">
        <v>34.14285714285714</v>
      </c>
      <c r="J55" s="82">
        <v>45</v>
      </c>
      <c r="K55" s="10">
        <v>6.428571428571428</v>
      </c>
      <c r="L55" s="82">
        <v>81</v>
      </c>
      <c r="M55" s="88">
        <v>11.571428571428571</v>
      </c>
    </row>
    <row r="56" spans="1:13" ht="13.5" customHeight="1">
      <c r="A56" s="52">
        <v>8</v>
      </c>
      <c r="B56" s="47" t="s">
        <v>209</v>
      </c>
      <c r="C56" s="82">
        <v>154</v>
      </c>
      <c r="D56" s="82">
        <v>119</v>
      </c>
      <c r="E56" s="10">
        <v>77.27272727272727</v>
      </c>
      <c r="F56" s="82">
        <v>48</v>
      </c>
      <c r="G56" s="10">
        <v>31.16883116883117</v>
      </c>
      <c r="H56" s="82">
        <v>65</v>
      </c>
      <c r="I56" s="10">
        <v>42.2077922077922</v>
      </c>
      <c r="J56" s="82">
        <v>6</v>
      </c>
      <c r="K56" s="10">
        <v>3.896103896103896</v>
      </c>
      <c r="L56" s="82">
        <v>35</v>
      </c>
      <c r="M56" s="88">
        <v>22.727272727272727</v>
      </c>
    </row>
    <row r="57" spans="1:13" ht="12" customHeight="1">
      <c r="A57" s="52">
        <v>9</v>
      </c>
      <c r="B57" s="47" t="s">
        <v>137</v>
      </c>
      <c r="C57" s="82">
        <v>593</v>
      </c>
      <c r="D57" s="82">
        <v>458</v>
      </c>
      <c r="E57" s="10">
        <v>77.23440134907251</v>
      </c>
      <c r="F57" s="82">
        <v>174</v>
      </c>
      <c r="G57" s="10">
        <v>29.34232715008432</v>
      </c>
      <c r="H57" s="82">
        <v>247</v>
      </c>
      <c r="I57" s="10">
        <v>41.65261382799326</v>
      </c>
      <c r="J57" s="82">
        <v>37</v>
      </c>
      <c r="K57" s="10">
        <v>6.239460370994941</v>
      </c>
      <c r="L57" s="82">
        <v>135</v>
      </c>
      <c r="M57" s="88">
        <v>22.765598650927487</v>
      </c>
    </row>
    <row r="58" spans="1:13" ht="12" customHeight="1">
      <c r="A58" s="52">
        <v>10</v>
      </c>
      <c r="B58" s="47" t="s">
        <v>46</v>
      </c>
      <c r="C58" s="82">
        <v>25</v>
      </c>
      <c r="D58" s="82">
        <v>4</v>
      </c>
      <c r="E58" s="10">
        <v>16</v>
      </c>
      <c r="F58" s="82">
        <v>0</v>
      </c>
      <c r="G58" s="10">
        <v>0</v>
      </c>
      <c r="H58" s="82">
        <v>3</v>
      </c>
      <c r="I58" s="10">
        <v>12</v>
      </c>
      <c r="J58" s="82">
        <v>1</v>
      </c>
      <c r="K58" s="10">
        <v>4</v>
      </c>
      <c r="L58" s="82">
        <v>21</v>
      </c>
      <c r="M58" s="88">
        <v>84</v>
      </c>
    </row>
    <row r="59" spans="1:13" ht="12.75">
      <c r="A59" s="52">
        <v>11</v>
      </c>
      <c r="B59" s="47" t="s">
        <v>107</v>
      </c>
      <c r="C59" s="82">
        <v>0</v>
      </c>
      <c r="D59" s="82"/>
      <c r="E59" s="10"/>
      <c r="F59" s="82"/>
      <c r="G59" s="10"/>
      <c r="H59" s="82"/>
      <c r="I59" s="10"/>
      <c r="J59" s="82"/>
      <c r="K59" s="10"/>
      <c r="L59" s="82"/>
      <c r="M59" s="88"/>
    </row>
    <row r="60" spans="1:13" ht="12.75">
      <c r="A60" s="89"/>
      <c r="B60" s="90" t="s">
        <v>200</v>
      </c>
      <c r="C60" s="55">
        <v>14744</v>
      </c>
      <c r="D60" s="55">
        <v>12316</v>
      </c>
      <c r="E60" s="12">
        <v>83.53228431904503</v>
      </c>
      <c r="F60" s="55">
        <v>4464</v>
      </c>
      <c r="G60" s="12">
        <v>30.27672273467173</v>
      </c>
      <c r="H60" s="55">
        <v>6611</v>
      </c>
      <c r="I60" s="12">
        <v>44.83857840477483</v>
      </c>
      <c r="J60" s="55">
        <v>1241</v>
      </c>
      <c r="K60" s="12">
        <v>8.41698317959848</v>
      </c>
      <c r="L60" s="55">
        <v>2425</v>
      </c>
      <c r="M60" s="12">
        <v>16.447368421052634</v>
      </c>
    </row>
    <row r="61" spans="1:13" ht="13.5" customHeight="1">
      <c r="A61" s="147" t="s">
        <v>210</v>
      </c>
      <c r="B61" s="221" t="s">
        <v>211</v>
      </c>
      <c r="C61" s="221"/>
      <c r="D61" s="221"/>
      <c r="E61" s="221"/>
      <c r="F61" s="222"/>
      <c r="G61" s="222"/>
      <c r="H61" s="222"/>
      <c r="I61" s="222"/>
      <c r="J61" s="222"/>
      <c r="K61" s="222"/>
      <c r="L61" s="222"/>
      <c r="M61" s="222"/>
    </row>
    <row r="62" spans="1:13" ht="12.75">
      <c r="A62" s="52">
        <v>1</v>
      </c>
      <c r="B62" s="47" t="s">
        <v>41</v>
      </c>
      <c r="C62" s="82">
        <v>26</v>
      </c>
      <c r="D62" s="82">
        <v>23</v>
      </c>
      <c r="E62" s="10">
        <v>88.46153846153845</v>
      </c>
      <c r="F62" s="82">
        <v>10</v>
      </c>
      <c r="G62" s="10">
        <v>38.46153846153847</v>
      </c>
      <c r="H62" s="82">
        <v>10</v>
      </c>
      <c r="I62" s="10">
        <v>38.46153846153847</v>
      </c>
      <c r="J62" s="82">
        <v>3</v>
      </c>
      <c r="K62" s="10">
        <v>11.538461538461538</v>
      </c>
      <c r="L62" s="82">
        <v>3</v>
      </c>
      <c r="M62" s="88">
        <v>11.538461538461538</v>
      </c>
    </row>
    <row r="63" spans="1:13" ht="24">
      <c r="A63" s="52">
        <v>2</v>
      </c>
      <c r="B63" s="47" t="s">
        <v>212</v>
      </c>
      <c r="C63" s="82">
        <v>1</v>
      </c>
      <c r="D63" s="82">
        <v>1</v>
      </c>
      <c r="E63" s="10">
        <v>100</v>
      </c>
      <c r="F63" s="82">
        <v>0</v>
      </c>
      <c r="G63" s="10">
        <v>0</v>
      </c>
      <c r="H63" s="82">
        <v>0</v>
      </c>
      <c r="I63" s="10">
        <v>0</v>
      </c>
      <c r="J63" s="82">
        <v>1</v>
      </c>
      <c r="K63" s="10">
        <v>100</v>
      </c>
      <c r="L63" s="82">
        <v>0</v>
      </c>
      <c r="M63" s="88">
        <v>0</v>
      </c>
    </row>
    <row r="64" spans="1:13" ht="24">
      <c r="A64" s="52">
        <v>3</v>
      </c>
      <c r="B64" s="47" t="s">
        <v>227</v>
      </c>
      <c r="C64" s="82">
        <v>12</v>
      </c>
      <c r="D64" s="82">
        <v>9</v>
      </c>
      <c r="E64" s="10">
        <v>75</v>
      </c>
      <c r="F64" s="82">
        <v>0</v>
      </c>
      <c r="G64" s="10">
        <v>0</v>
      </c>
      <c r="H64" s="82">
        <v>5</v>
      </c>
      <c r="I64" s="10">
        <v>41.66666666666667</v>
      </c>
      <c r="J64" s="82">
        <v>4</v>
      </c>
      <c r="K64" s="10">
        <v>33.33333333333333</v>
      </c>
      <c r="L64" s="82">
        <v>3</v>
      </c>
      <c r="M64" s="88">
        <v>25</v>
      </c>
    </row>
    <row r="65" spans="1:13" ht="24">
      <c r="A65" s="52">
        <v>4</v>
      </c>
      <c r="B65" s="47" t="s">
        <v>11</v>
      </c>
      <c r="C65" s="82">
        <v>4</v>
      </c>
      <c r="D65" s="82">
        <v>4</v>
      </c>
      <c r="E65" s="10">
        <v>100</v>
      </c>
      <c r="F65" s="82">
        <v>1</v>
      </c>
      <c r="G65" s="10">
        <v>25</v>
      </c>
      <c r="H65" s="82">
        <v>1</v>
      </c>
      <c r="I65" s="10">
        <v>25</v>
      </c>
      <c r="J65" s="82">
        <v>2</v>
      </c>
      <c r="K65" s="10">
        <v>50</v>
      </c>
      <c r="L65" s="82">
        <v>0</v>
      </c>
      <c r="M65" s="88">
        <v>0</v>
      </c>
    </row>
    <row r="66" spans="1:13" ht="24">
      <c r="A66" s="52">
        <v>5</v>
      </c>
      <c r="B66" s="47" t="s">
        <v>239</v>
      </c>
      <c r="C66" s="82">
        <v>246</v>
      </c>
      <c r="D66" s="82">
        <v>184</v>
      </c>
      <c r="E66" s="10">
        <v>74.79674796747967</v>
      </c>
      <c r="F66" s="82">
        <v>68</v>
      </c>
      <c r="G66" s="10">
        <v>27.64227642276423</v>
      </c>
      <c r="H66" s="82">
        <v>93</v>
      </c>
      <c r="I66" s="10">
        <v>37.80487804878049</v>
      </c>
      <c r="J66" s="82">
        <v>23</v>
      </c>
      <c r="K66" s="10">
        <v>9.34959349593496</v>
      </c>
      <c r="L66" s="82">
        <v>62</v>
      </c>
      <c r="M66" s="88">
        <v>25.203252032520325</v>
      </c>
    </row>
    <row r="67" spans="1:13" s="31" customFormat="1" ht="36">
      <c r="A67" s="52">
        <v>6</v>
      </c>
      <c r="B67" s="47" t="s">
        <v>44</v>
      </c>
      <c r="C67" s="82">
        <v>1339</v>
      </c>
      <c r="D67" s="82">
        <v>1082</v>
      </c>
      <c r="E67" s="10">
        <v>80.806572068708</v>
      </c>
      <c r="F67" s="82">
        <v>512</v>
      </c>
      <c r="G67" s="10">
        <v>38.237490664675136</v>
      </c>
      <c r="H67" s="82">
        <v>449</v>
      </c>
      <c r="I67" s="10">
        <v>33.53248693054518</v>
      </c>
      <c r="J67" s="82">
        <v>121</v>
      </c>
      <c r="K67" s="10">
        <v>9.036594473487677</v>
      </c>
      <c r="L67" s="82">
        <v>257</v>
      </c>
      <c r="M67" s="88">
        <v>19.19342793129201</v>
      </c>
    </row>
    <row r="68" spans="1:13" ht="12.75">
      <c r="A68" s="52">
        <v>7</v>
      </c>
      <c r="B68" s="47" t="s">
        <v>17</v>
      </c>
      <c r="C68" s="82">
        <v>323</v>
      </c>
      <c r="D68" s="82">
        <v>240</v>
      </c>
      <c r="E68" s="10">
        <v>74.30340557275542</v>
      </c>
      <c r="F68" s="82">
        <v>85</v>
      </c>
      <c r="G68" s="10">
        <v>26.31578947368421</v>
      </c>
      <c r="H68" s="82">
        <v>114</v>
      </c>
      <c r="I68" s="10">
        <v>35.294117647058826</v>
      </c>
      <c r="J68" s="82">
        <v>41</v>
      </c>
      <c r="K68" s="10">
        <v>12.693498452012383</v>
      </c>
      <c r="L68" s="82">
        <v>83</v>
      </c>
      <c r="M68" s="88">
        <v>25.696594427244584</v>
      </c>
    </row>
    <row r="69" spans="1:13" ht="12.75">
      <c r="A69" s="52">
        <v>8</v>
      </c>
      <c r="B69" s="47" t="s">
        <v>14</v>
      </c>
      <c r="C69" s="82">
        <v>32</v>
      </c>
      <c r="D69" s="82">
        <v>24</v>
      </c>
      <c r="E69" s="10">
        <v>75</v>
      </c>
      <c r="F69" s="82">
        <v>10</v>
      </c>
      <c r="G69" s="10">
        <v>31.25</v>
      </c>
      <c r="H69" s="82">
        <v>13</v>
      </c>
      <c r="I69" s="10">
        <v>40.625</v>
      </c>
      <c r="J69" s="82">
        <v>1</v>
      </c>
      <c r="K69" s="10">
        <v>3.125</v>
      </c>
      <c r="L69" s="82">
        <v>8</v>
      </c>
      <c r="M69" s="88">
        <v>25</v>
      </c>
    </row>
    <row r="70" spans="1:13" ht="12.75">
      <c r="A70" s="52">
        <v>9</v>
      </c>
      <c r="B70" s="47" t="s">
        <v>15</v>
      </c>
      <c r="C70" s="82">
        <v>6</v>
      </c>
      <c r="D70" s="82">
        <v>1</v>
      </c>
      <c r="E70" s="10">
        <v>16.666666666666664</v>
      </c>
      <c r="F70" s="82">
        <v>0</v>
      </c>
      <c r="G70" s="10">
        <v>0</v>
      </c>
      <c r="H70" s="82">
        <v>1</v>
      </c>
      <c r="I70" s="10">
        <v>16.666666666666664</v>
      </c>
      <c r="J70" s="82">
        <v>0</v>
      </c>
      <c r="K70" s="10">
        <v>0</v>
      </c>
      <c r="L70" s="82">
        <v>5</v>
      </c>
      <c r="M70" s="88">
        <v>83.33333333333334</v>
      </c>
    </row>
    <row r="71" spans="1:13" ht="24">
      <c r="A71" s="52">
        <v>10</v>
      </c>
      <c r="B71" s="47" t="s">
        <v>47</v>
      </c>
      <c r="C71" s="82">
        <v>161</v>
      </c>
      <c r="D71" s="82">
        <v>138</v>
      </c>
      <c r="E71" s="10">
        <v>85.71428571428571</v>
      </c>
      <c r="F71" s="82">
        <v>58</v>
      </c>
      <c r="G71" s="10">
        <v>36.024844720496894</v>
      </c>
      <c r="H71" s="82">
        <v>60</v>
      </c>
      <c r="I71" s="10">
        <v>37.267080745341616</v>
      </c>
      <c r="J71" s="82">
        <v>20</v>
      </c>
      <c r="K71" s="10">
        <v>12.422360248447205</v>
      </c>
      <c r="L71" s="82">
        <v>23</v>
      </c>
      <c r="M71" s="88">
        <v>14.285714285714285</v>
      </c>
    </row>
    <row r="72" spans="1:13" ht="24">
      <c r="A72" s="52">
        <v>11</v>
      </c>
      <c r="B72" s="47" t="s">
        <v>221</v>
      </c>
      <c r="C72" s="82">
        <v>17</v>
      </c>
      <c r="D72" s="82">
        <v>14</v>
      </c>
      <c r="E72" s="10">
        <v>82.35294117647058</v>
      </c>
      <c r="F72" s="82">
        <v>4</v>
      </c>
      <c r="G72" s="10">
        <v>23.52941176470588</v>
      </c>
      <c r="H72" s="82">
        <v>10</v>
      </c>
      <c r="I72" s="10">
        <v>58.82352941176471</v>
      </c>
      <c r="J72" s="82">
        <v>0</v>
      </c>
      <c r="K72" s="10">
        <v>0</v>
      </c>
      <c r="L72" s="82">
        <v>3</v>
      </c>
      <c r="M72" s="88">
        <v>17.647058823529413</v>
      </c>
    </row>
    <row r="73" spans="1:13" ht="12.75">
      <c r="A73" s="52">
        <v>12</v>
      </c>
      <c r="B73" s="47" t="s">
        <v>107</v>
      </c>
      <c r="C73" s="82">
        <v>0</v>
      </c>
      <c r="D73" s="82"/>
      <c r="E73" s="10"/>
      <c r="F73" s="82"/>
      <c r="G73" s="10"/>
      <c r="H73" s="82"/>
      <c r="I73" s="10"/>
      <c r="J73" s="82"/>
      <c r="K73" s="10"/>
      <c r="L73" s="82"/>
      <c r="M73" s="88"/>
    </row>
    <row r="74" spans="1:13" ht="12.75">
      <c r="A74" s="89"/>
      <c r="B74" s="90" t="s">
        <v>200</v>
      </c>
      <c r="C74" s="55">
        <v>2167</v>
      </c>
      <c r="D74" s="55">
        <v>1720</v>
      </c>
      <c r="E74" s="12">
        <v>79.37240424550069</v>
      </c>
      <c r="F74" s="55">
        <v>748</v>
      </c>
      <c r="G74" s="12">
        <v>34.51776649746193</v>
      </c>
      <c r="H74" s="55">
        <v>756</v>
      </c>
      <c r="I74" s="12">
        <v>34.886940470696814</v>
      </c>
      <c r="J74" s="55">
        <v>216</v>
      </c>
      <c r="K74" s="12">
        <v>9.967697277341948</v>
      </c>
      <c r="L74" s="55">
        <v>447</v>
      </c>
      <c r="M74" s="12">
        <v>20.62759575449931</v>
      </c>
    </row>
    <row r="75" spans="1:13" ht="15.75" customHeight="1">
      <c r="A75" s="82">
        <v>4</v>
      </c>
      <c r="B75" s="222" t="s">
        <v>336</v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</row>
    <row r="76" spans="1:13" ht="24">
      <c r="A76" s="52">
        <v>1</v>
      </c>
      <c r="B76" s="47" t="s">
        <v>106</v>
      </c>
      <c r="C76" s="82">
        <v>9</v>
      </c>
      <c r="D76" s="82">
        <v>8</v>
      </c>
      <c r="E76" s="10">
        <v>88.88888888888889</v>
      </c>
      <c r="F76" s="82"/>
      <c r="G76" s="10"/>
      <c r="H76" s="82">
        <v>7</v>
      </c>
      <c r="I76" s="10">
        <v>77.77777777777779</v>
      </c>
      <c r="J76" s="82">
        <v>1</v>
      </c>
      <c r="K76" s="10">
        <v>11.11111111111111</v>
      </c>
      <c r="L76" s="82">
        <v>1</v>
      </c>
      <c r="M76" s="88">
        <v>11.11111111111111</v>
      </c>
    </row>
    <row r="77" spans="1:13" ht="12.75">
      <c r="A77" s="52">
        <v>2</v>
      </c>
      <c r="B77" s="53" t="s">
        <v>14</v>
      </c>
      <c r="C77" s="82">
        <v>1</v>
      </c>
      <c r="D77" s="82">
        <v>1</v>
      </c>
      <c r="E77" s="10">
        <v>100</v>
      </c>
      <c r="F77" s="82"/>
      <c r="G77" s="10"/>
      <c r="H77" s="82">
        <v>1</v>
      </c>
      <c r="I77" s="10">
        <v>100</v>
      </c>
      <c r="J77" s="82"/>
      <c r="K77" s="10"/>
      <c r="L77" s="82"/>
      <c r="M77" s="88"/>
    </row>
    <row r="78" spans="1:13" ht="13.5" customHeight="1">
      <c r="A78" s="52">
        <v>3</v>
      </c>
      <c r="B78" s="47" t="s">
        <v>46</v>
      </c>
      <c r="C78" s="82">
        <v>2</v>
      </c>
      <c r="D78" s="82">
        <v>1</v>
      </c>
      <c r="E78" s="10">
        <v>50</v>
      </c>
      <c r="F78" s="82"/>
      <c r="G78" s="10"/>
      <c r="H78" s="82">
        <v>1</v>
      </c>
      <c r="I78" s="10">
        <v>50</v>
      </c>
      <c r="J78" s="82"/>
      <c r="K78" s="10"/>
      <c r="L78" s="82">
        <v>1</v>
      </c>
      <c r="M78" s="88">
        <v>50</v>
      </c>
    </row>
    <row r="79" spans="1:13" ht="16.5" customHeight="1">
      <c r="A79" s="52">
        <v>4</v>
      </c>
      <c r="B79" s="47" t="s">
        <v>19</v>
      </c>
      <c r="C79" s="82">
        <v>14</v>
      </c>
      <c r="D79" s="82">
        <v>11</v>
      </c>
      <c r="E79" s="10">
        <v>78.57142857142857</v>
      </c>
      <c r="F79" s="82">
        <v>3</v>
      </c>
      <c r="G79" s="10">
        <v>21.428571428571427</v>
      </c>
      <c r="H79" s="82">
        <v>8</v>
      </c>
      <c r="I79" s="10">
        <v>57.14285714285714</v>
      </c>
      <c r="J79" s="82"/>
      <c r="K79" s="10"/>
      <c r="L79" s="82">
        <v>3</v>
      </c>
      <c r="M79" s="88">
        <v>21.428571428571427</v>
      </c>
    </row>
    <row r="80" spans="1:13" s="31" customFormat="1" ht="13.5" customHeight="1">
      <c r="A80" s="52">
        <v>5</v>
      </c>
      <c r="B80" s="47" t="s">
        <v>209</v>
      </c>
      <c r="C80" s="82">
        <v>1</v>
      </c>
      <c r="D80" s="82">
        <v>1</v>
      </c>
      <c r="E80" s="10">
        <v>100</v>
      </c>
      <c r="F80" s="82"/>
      <c r="G80" s="10"/>
      <c r="H80" s="82">
        <v>1</v>
      </c>
      <c r="I80" s="10">
        <v>100</v>
      </c>
      <c r="J80" s="82"/>
      <c r="K80" s="10"/>
      <c r="L80" s="82"/>
      <c r="M80" s="88"/>
    </row>
    <row r="81" spans="1:13" ht="13.5" customHeight="1">
      <c r="A81" s="52">
        <v>6</v>
      </c>
      <c r="B81" s="47" t="s">
        <v>137</v>
      </c>
      <c r="C81" s="82">
        <v>2</v>
      </c>
      <c r="D81" s="82">
        <v>2</v>
      </c>
      <c r="E81" s="10">
        <v>100</v>
      </c>
      <c r="F81" s="82"/>
      <c r="G81" s="10"/>
      <c r="H81" s="82">
        <v>2</v>
      </c>
      <c r="I81" s="10">
        <v>100</v>
      </c>
      <c r="J81" s="82"/>
      <c r="K81" s="10"/>
      <c r="L81" s="82"/>
      <c r="M81" s="88"/>
    </row>
    <row r="82" spans="1:13" ht="13.5" customHeight="1">
      <c r="A82" s="52">
        <v>7</v>
      </c>
      <c r="B82" s="47" t="s">
        <v>213</v>
      </c>
      <c r="C82" s="82">
        <v>2</v>
      </c>
      <c r="D82" s="82">
        <v>2</v>
      </c>
      <c r="E82" s="10">
        <v>100</v>
      </c>
      <c r="F82" s="82"/>
      <c r="G82" s="10"/>
      <c r="H82" s="82">
        <v>2</v>
      </c>
      <c r="I82" s="10">
        <v>100</v>
      </c>
      <c r="J82" s="82"/>
      <c r="K82" s="10"/>
      <c r="L82" s="82"/>
      <c r="M82" s="88"/>
    </row>
    <row r="83" spans="1:13" ht="25.5" customHeight="1">
      <c r="A83" s="52">
        <v>8</v>
      </c>
      <c r="B83" s="47" t="s">
        <v>45</v>
      </c>
      <c r="C83" s="82">
        <v>1</v>
      </c>
      <c r="D83" s="82">
        <v>0</v>
      </c>
      <c r="E83" s="10">
        <v>0</v>
      </c>
      <c r="F83" s="82"/>
      <c r="G83" s="10"/>
      <c r="H83" s="82"/>
      <c r="I83" s="10"/>
      <c r="J83" s="82"/>
      <c r="K83" s="10"/>
      <c r="L83" s="82">
        <v>1</v>
      </c>
      <c r="M83" s="88">
        <v>100</v>
      </c>
    </row>
    <row r="84" spans="1:13" ht="12.75">
      <c r="A84" s="183" t="s">
        <v>200</v>
      </c>
      <c r="B84" s="184"/>
      <c r="C84" s="44">
        <v>32</v>
      </c>
      <c r="D84" s="44">
        <v>26</v>
      </c>
      <c r="E84" s="59">
        <v>81.25</v>
      </c>
      <c r="F84" s="44">
        <v>3</v>
      </c>
      <c r="G84" s="59">
        <v>9.375</v>
      </c>
      <c r="H84" s="44">
        <v>22</v>
      </c>
      <c r="I84" s="59">
        <v>68.75</v>
      </c>
      <c r="J84" s="44">
        <v>1</v>
      </c>
      <c r="K84" s="59">
        <v>3.125</v>
      </c>
      <c r="L84" s="44">
        <v>6</v>
      </c>
      <c r="M84" s="59">
        <v>18.75</v>
      </c>
    </row>
    <row r="85" spans="1:13" ht="24" customHeight="1">
      <c r="A85" s="183" t="s">
        <v>337</v>
      </c>
      <c r="B85" s="184"/>
      <c r="C85" s="44">
        <v>38141</v>
      </c>
      <c r="D85" s="44">
        <v>32262</v>
      </c>
      <c r="E85" s="59">
        <v>84.58614089824599</v>
      </c>
      <c r="F85" s="44">
        <v>11230</v>
      </c>
      <c r="G85" s="59">
        <v>29.44338113840749</v>
      </c>
      <c r="H85" s="44">
        <v>18181</v>
      </c>
      <c r="I85" s="59">
        <v>47.66786397839595</v>
      </c>
      <c r="J85" s="44">
        <v>2851</v>
      </c>
      <c r="K85" s="59">
        <v>7.474895781442542</v>
      </c>
      <c r="L85" s="44">
        <v>5873</v>
      </c>
      <c r="M85" s="59">
        <v>15.398127998741511</v>
      </c>
    </row>
  </sheetData>
  <sheetProtection/>
  <mergeCells count="17">
    <mergeCell ref="B75:M75"/>
    <mergeCell ref="A84:B84"/>
    <mergeCell ref="A85:B85"/>
    <mergeCell ref="G1:M1"/>
    <mergeCell ref="A2:M2"/>
    <mergeCell ref="A3:A5"/>
    <mergeCell ref="B3:B5"/>
    <mergeCell ref="C3:C5"/>
    <mergeCell ref="D3:E4"/>
    <mergeCell ref="F3:K3"/>
    <mergeCell ref="B61:M61"/>
    <mergeCell ref="L3:M4"/>
    <mergeCell ref="J4:K4"/>
    <mergeCell ref="B6:M6"/>
    <mergeCell ref="F4:G4"/>
    <mergeCell ref="H4:I4"/>
    <mergeCell ref="B48:M4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1.57421875" style="5" customWidth="1"/>
    <col min="4" max="4" width="6.7109375" style="5" customWidth="1"/>
    <col min="5" max="5" width="7.00390625" style="5" customWidth="1"/>
    <col min="6" max="13" width="6.7109375" style="5" customWidth="1"/>
    <col min="14" max="14" width="8.140625" style="5" customWidth="1"/>
    <col min="15" max="16384" width="9.140625" style="5" customWidth="1"/>
  </cols>
  <sheetData>
    <row r="1" spans="1:15" ht="47.25" customHeight="1">
      <c r="A1" s="194" t="s">
        <v>341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6"/>
      <c r="O1" s="6"/>
    </row>
    <row r="2" spans="1:15" s="37" customFormat="1" ht="24" customHeight="1">
      <c r="A2" s="166" t="s">
        <v>0</v>
      </c>
      <c r="B2" s="166" t="s">
        <v>339</v>
      </c>
      <c r="C2" s="166" t="s">
        <v>219</v>
      </c>
      <c r="D2" s="166" t="s">
        <v>104</v>
      </c>
      <c r="E2" s="166"/>
      <c r="F2" s="166" t="s">
        <v>1</v>
      </c>
      <c r="G2" s="166"/>
      <c r="H2" s="166"/>
      <c r="I2" s="166"/>
      <c r="J2" s="166"/>
      <c r="K2" s="166"/>
      <c r="L2" s="161" t="s">
        <v>201</v>
      </c>
      <c r="M2" s="162"/>
      <c r="N2" s="79"/>
      <c r="O2" s="79"/>
    </row>
    <row r="3" spans="1:13" s="37" customFormat="1" ht="15" customHeight="1">
      <c r="A3" s="166"/>
      <c r="B3" s="166"/>
      <c r="C3" s="166"/>
      <c r="D3" s="166"/>
      <c r="E3" s="166"/>
      <c r="F3" s="166" t="s">
        <v>2</v>
      </c>
      <c r="G3" s="166"/>
      <c r="H3" s="166" t="s">
        <v>3</v>
      </c>
      <c r="I3" s="166"/>
      <c r="J3" s="166" t="s">
        <v>4</v>
      </c>
      <c r="K3" s="166"/>
      <c r="L3" s="163"/>
      <c r="M3" s="164"/>
    </row>
    <row r="4" spans="1:13" s="37" customFormat="1" ht="15" customHeight="1">
      <c r="A4" s="166"/>
      <c r="B4" s="166"/>
      <c r="C4" s="166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8" customFormat="1" ht="11.25" customHeight="1">
      <c r="A5" s="83">
        <v>1</v>
      </c>
      <c r="B5" s="11" t="s">
        <v>192</v>
      </c>
      <c r="C5" s="82">
        <v>89</v>
      </c>
      <c r="D5" s="82">
        <v>74</v>
      </c>
      <c r="E5" s="10">
        <v>83.14606741573034</v>
      </c>
      <c r="F5" s="82">
        <v>39</v>
      </c>
      <c r="G5" s="12">
        <v>43.82022471910113</v>
      </c>
      <c r="H5" s="82">
        <v>19</v>
      </c>
      <c r="I5" s="10">
        <v>21.34831460674157</v>
      </c>
      <c r="J5" s="82">
        <v>16</v>
      </c>
      <c r="K5" s="10">
        <v>17.97752808988764</v>
      </c>
      <c r="L5" s="82">
        <v>15</v>
      </c>
      <c r="M5" s="10">
        <v>16.853932584269664</v>
      </c>
    </row>
    <row r="6" spans="1:13" s="8" customFormat="1" ht="11.25" customHeight="1">
      <c r="A6" s="83">
        <v>2</v>
      </c>
      <c r="B6" s="11" t="s">
        <v>149</v>
      </c>
      <c r="C6" s="82">
        <v>196</v>
      </c>
      <c r="D6" s="82">
        <v>176</v>
      </c>
      <c r="E6" s="10">
        <v>89.79591836734694</v>
      </c>
      <c r="F6" s="82">
        <v>84</v>
      </c>
      <c r="G6" s="12">
        <v>42.857142857142854</v>
      </c>
      <c r="H6" s="82">
        <v>81</v>
      </c>
      <c r="I6" s="10">
        <v>41.3265306122449</v>
      </c>
      <c r="J6" s="82">
        <v>11</v>
      </c>
      <c r="K6" s="10">
        <v>5.612244897959184</v>
      </c>
      <c r="L6" s="82">
        <v>20</v>
      </c>
      <c r="M6" s="10">
        <v>10.204081632653061</v>
      </c>
    </row>
    <row r="7" spans="1:13" s="8" customFormat="1" ht="11.25" customHeight="1">
      <c r="A7" s="83">
        <v>3</v>
      </c>
      <c r="B7" s="11" t="s">
        <v>180</v>
      </c>
      <c r="C7" s="82">
        <v>1687</v>
      </c>
      <c r="D7" s="82">
        <v>1422</v>
      </c>
      <c r="E7" s="10">
        <v>84.29164196799051</v>
      </c>
      <c r="F7" s="82">
        <v>710</v>
      </c>
      <c r="G7" s="12">
        <v>42.08654416123296</v>
      </c>
      <c r="H7" s="82">
        <v>623</v>
      </c>
      <c r="I7" s="10">
        <v>36.92946058091287</v>
      </c>
      <c r="J7" s="82">
        <v>89</v>
      </c>
      <c r="K7" s="10">
        <v>5.275637225844695</v>
      </c>
      <c r="L7" s="82">
        <v>265</v>
      </c>
      <c r="M7" s="10">
        <v>15.708358032009484</v>
      </c>
    </row>
    <row r="8" spans="1:13" s="8" customFormat="1" ht="11.25" customHeight="1">
      <c r="A8" s="83">
        <v>4</v>
      </c>
      <c r="B8" s="11" t="s">
        <v>188</v>
      </c>
      <c r="C8" s="82">
        <v>534</v>
      </c>
      <c r="D8" s="82">
        <v>455</v>
      </c>
      <c r="E8" s="10">
        <v>85.2059925093633</v>
      </c>
      <c r="F8" s="82">
        <v>221</v>
      </c>
      <c r="G8" s="12">
        <v>41.38576779026217</v>
      </c>
      <c r="H8" s="82">
        <v>193</v>
      </c>
      <c r="I8" s="10">
        <v>36.142322097378276</v>
      </c>
      <c r="J8" s="82">
        <v>41</v>
      </c>
      <c r="K8" s="10">
        <v>7.677902621722846</v>
      </c>
      <c r="L8" s="82">
        <v>79</v>
      </c>
      <c r="M8" s="10">
        <v>14.794007490636703</v>
      </c>
    </row>
    <row r="9" spans="1:13" s="8" customFormat="1" ht="11.25" customHeight="1">
      <c r="A9" s="83">
        <v>5</v>
      </c>
      <c r="B9" s="11" t="s">
        <v>179</v>
      </c>
      <c r="C9" s="82">
        <v>265</v>
      </c>
      <c r="D9" s="82">
        <v>248</v>
      </c>
      <c r="E9" s="10">
        <v>93.58490566037736</v>
      </c>
      <c r="F9" s="82">
        <v>106</v>
      </c>
      <c r="G9" s="12">
        <v>40</v>
      </c>
      <c r="H9" s="82">
        <v>131</v>
      </c>
      <c r="I9" s="10">
        <v>49.43396226415094</v>
      </c>
      <c r="J9" s="82">
        <v>11</v>
      </c>
      <c r="K9" s="10">
        <v>4.150943396226415</v>
      </c>
      <c r="L9" s="82">
        <v>17</v>
      </c>
      <c r="M9" s="10">
        <v>6.415094339622642</v>
      </c>
    </row>
    <row r="10" spans="1:13" s="8" customFormat="1" ht="11.25" customHeight="1">
      <c r="A10" s="83">
        <v>6</v>
      </c>
      <c r="B10" s="11" t="s">
        <v>190</v>
      </c>
      <c r="C10" s="82">
        <v>240</v>
      </c>
      <c r="D10" s="82">
        <v>205</v>
      </c>
      <c r="E10" s="10">
        <v>85.41666666666666</v>
      </c>
      <c r="F10" s="82">
        <v>94</v>
      </c>
      <c r="G10" s="12">
        <v>39.166666666666664</v>
      </c>
      <c r="H10" s="82">
        <v>98</v>
      </c>
      <c r="I10" s="10">
        <v>40.833333333333336</v>
      </c>
      <c r="J10" s="82">
        <v>13</v>
      </c>
      <c r="K10" s="10">
        <v>5.416666666666667</v>
      </c>
      <c r="L10" s="82">
        <v>35</v>
      </c>
      <c r="M10" s="10">
        <v>14.583333333333334</v>
      </c>
    </row>
    <row r="11" spans="1:13" s="8" customFormat="1" ht="11.25" customHeight="1">
      <c r="A11" s="83">
        <v>7</v>
      </c>
      <c r="B11" s="11" t="s">
        <v>174</v>
      </c>
      <c r="C11" s="82">
        <v>131</v>
      </c>
      <c r="D11" s="82">
        <v>117</v>
      </c>
      <c r="E11" s="10">
        <v>89.31297709923665</v>
      </c>
      <c r="F11" s="82">
        <v>51</v>
      </c>
      <c r="G11" s="12">
        <v>38.93129770992366</v>
      </c>
      <c r="H11" s="82">
        <v>65</v>
      </c>
      <c r="I11" s="10">
        <v>49.61832061068702</v>
      </c>
      <c r="J11" s="82">
        <v>1</v>
      </c>
      <c r="K11" s="10">
        <v>0.7633587786259541</v>
      </c>
      <c r="L11" s="82">
        <v>14</v>
      </c>
      <c r="M11" s="10">
        <v>10.687022900763358</v>
      </c>
    </row>
    <row r="12" spans="1:13" s="84" customFormat="1" ht="11.25" customHeight="1">
      <c r="A12" s="83">
        <v>8</v>
      </c>
      <c r="B12" s="11" t="s">
        <v>178</v>
      </c>
      <c r="C12" s="82">
        <v>207</v>
      </c>
      <c r="D12" s="82">
        <v>173</v>
      </c>
      <c r="E12" s="10">
        <v>83.57487922705315</v>
      </c>
      <c r="F12" s="82">
        <v>80</v>
      </c>
      <c r="G12" s="12">
        <v>38.64734299516908</v>
      </c>
      <c r="H12" s="82">
        <v>88</v>
      </c>
      <c r="I12" s="10">
        <v>42.51207729468599</v>
      </c>
      <c r="J12" s="82">
        <v>5</v>
      </c>
      <c r="K12" s="10">
        <v>2.4154589371980677</v>
      </c>
      <c r="L12" s="82">
        <v>34</v>
      </c>
      <c r="M12" s="10">
        <v>16.425120772946862</v>
      </c>
    </row>
    <row r="13" spans="1:13" s="8" customFormat="1" ht="11.25" customHeight="1">
      <c r="A13" s="83">
        <v>9</v>
      </c>
      <c r="B13" s="11" t="s">
        <v>183</v>
      </c>
      <c r="C13" s="82">
        <v>2460</v>
      </c>
      <c r="D13" s="82">
        <v>2114</v>
      </c>
      <c r="E13" s="10">
        <v>85.9349593495935</v>
      </c>
      <c r="F13" s="82">
        <v>950</v>
      </c>
      <c r="G13" s="12">
        <v>38.61788617886179</v>
      </c>
      <c r="H13" s="82">
        <v>1024</v>
      </c>
      <c r="I13" s="10">
        <v>41.6260162601626</v>
      </c>
      <c r="J13" s="82">
        <v>140</v>
      </c>
      <c r="K13" s="10">
        <v>5.691056910569105</v>
      </c>
      <c r="L13" s="82">
        <v>346</v>
      </c>
      <c r="M13" s="10">
        <v>14.065040650406505</v>
      </c>
    </row>
    <row r="14" spans="1:13" s="8" customFormat="1" ht="11.25" customHeight="1">
      <c r="A14" s="83">
        <v>10</v>
      </c>
      <c r="B14" s="11" t="s">
        <v>191</v>
      </c>
      <c r="C14" s="82">
        <v>452</v>
      </c>
      <c r="D14" s="82">
        <v>395</v>
      </c>
      <c r="E14" s="10">
        <v>87.38938053097345</v>
      </c>
      <c r="F14" s="82">
        <v>169</v>
      </c>
      <c r="G14" s="12">
        <v>37.389380530973455</v>
      </c>
      <c r="H14" s="82">
        <v>186</v>
      </c>
      <c r="I14" s="10">
        <v>41.150442477876105</v>
      </c>
      <c r="J14" s="82">
        <v>40</v>
      </c>
      <c r="K14" s="10">
        <v>8.849557522123893</v>
      </c>
      <c r="L14" s="82">
        <v>57</v>
      </c>
      <c r="M14" s="10">
        <v>12.610619469026549</v>
      </c>
    </row>
    <row r="15" spans="1:13" s="8" customFormat="1" ht="11.25" customHeight="1">
      <c r="A15" s="83">
        <v>11</v>
      </c>
      <c r="B15" s="11" t="s">
        <v>185</v>
      </c>
      <c r="C15" s="82">
        <v>307</v>
      </c>
      <c r="D15" s="82">
        <v>274</v>
      </c>
      <c r="E15" s="10">
        <v>89.25081433224756</v>
      </c>
      <c r="F15" s="82">
        <v>114</v>
      </c>
      <c r="G15" s="12">
        <v>37.13355048859935</v>
      </c>
      <c r="H15" s="82">
        <v>114</v>
      </c>
      <c r="I15" s="10">
        <v>37.13355048859935</v>
      </c>
      <c r="J15" s="82">
        <v>46</v>
      </c>
      <c r="K15" s="10">
        <v>14.983713355048861</v>
      </c>
      <c r="L15" s="82">
        <v>33</v>
      </c>
      <c r="M15" s="10">
        <v>10.749185667752444</v>
      </c>
    </row>
    <row r="16" spans="1:13" s="8" customFormat="1" ht="11.25" customHeight="1">
      <c r="A16" s="83">
        <v>12</v>
      </c>
      <c r="B16" s="11" t="s">
        <v>187</v>
      </c>
      <c r="C16" s="82">
        <v>1329</v>
      </c>
      <c r="D16" s="82">
        <v>1120</v>
      </c>
      <c r="E16" s="10">
        <v>84.27389014296463</v>
      </c>
      <c r="F16" s="82">
        <v>479</v>
      </c>
      <c r="G16" s="12">
        <v>36.04213694507148</v>
      </c>
      <c r="H16" s="82">
        <v>578</v>
      </c>
      <c r="I16" s="10">
        <v>43.4913468773514</v>
      </c>
      <c r="J16" s="82">
        <v>63</v>
      </c>
      <c r="K16" s="10">
        <v>4.740406320541761</v>
      </c>
      <c r="L16" s="82">
        <v>209</v>
      </c>
      <c r="M16" s="10">
        <v>15.726109857035365</v>
      </c>
    </row>
    <row r="17" spans="1:13" s="8" customFormat="1" ht="11.25" customHeight="1">
      <c r="A17" s="83">
        <v>13</v>
      </c>
      <c r="B17" s="11" t="s">
        <v>162</v>
      </c>
      <c r="C17" s="82">
        <v>247</v>
      </c>
      <c r="D17" s="82">
        <v>225</v>
      </c>
      <c r="E17" s="10">
        <v>91.09311740890689</v>
      </c>
      <c r="F17" s="82">
        <v>87</v>
      </c>
      <c r="G17" s="12">
        <v>35.22267206477733</v>
      </c>
      <c r="H17" s="82">
        <v>116</v>
      </c>
      <c r="I17" s="10">
        <v>46.963562753036435</v>
      </c>
      <c r="J17" s="82">
        <v>22</v>
      </c>
      <c r="K17" s="10">
        <v>8.906882591093117</v>
      </c>
      <c r="L17" s="82">
        <v>22</v>
      </c>
      <c r="M17" s="10">
        <v>8.906882591093117</v>
      </c>
    </row>
    <row r="18" spans="1:13" s="8" customFormat="1" ht="11.25" customHeight="1">
      <c r="A18" s="83">
        <v>14</v>
      </c>
      <c r="B18" s="11" t="s">
        <v>168</v>
      </c>
      <c r="C18" s="82">
        <v>1094</v>
      </c>
      <c r="D18" s="82">
        <v>920</v>
      </c>
      <c r="E18" s="10">
        <v>84.09506398537478</v>
      </c>
      <c r="F18" s="82">
        <v>383</v>
      </c>
      <c r="G18" s="12">
        <v>35.0091407678245</v>
      </c>
      <c r="H18" s="82">
        <v>464</v>
      </c>
      <c r="I18" s="10">
        <v>42.413162705667276</v>
      </c>
      <c r="J18" s="82">
        <v>73</v>
      </c>
      <c r="K18" s="10">
        <v>6.6727605118829985</v>
      </c>
      <c r="L18" s="82">
        <v>174</v>
      </c>
      <c r="M18" s="10">
        <v>15.904936014625228</v>
      </c>
    </row>
    <row r="19" spans="1:13" s="8" customFormat="1" ht="11.25" customHeight="1">
      <c r="A19" s="83">
        <v>15</v>
      </c>
      <c r="B19" s="11" t="s">
        <v>172</v>
      </c>
      <c r="C19" s="82">
        <v>255</v>
      </c>
      <c r="D19" s="82">
        <v>239</v>
      </c>
      <c r="E19" s="10">
        <v>93.72549019607843</v>
      </c>
      <c r="F19" s="82">
        <v>88</v>
      </c>
      <c r="G19" s="12">
        <v>34.509803921568626</v>
      </c>
      <c r="H19" s="82">
        <v>140</v>
      </c>
      <c r="I19" s="10">
        <v>54.90196078431373</v>
      </c>
      <c r="J19" s="82">
        <v>11</v>
      </c>
      <c r="K19" s="10">
        <v>4.313725490196078</v>
      </c>
      <c r="L19" s="82">
        <v>16</v>
      </c>
      <c r="M19" s="10">
        <v>6.2745098039215685</v>
      </c>
    </row>
    <row r="20" spans="1:13" s="84" customFormat="1" ht="11.25" customHeight="1">
      <c r="A20" s="83">
        <v>16</v>
      </c>
      <c r="B20" s="11" t="s">
        <v>177</v>
      </c>
      <c r="C20" s="82">
        <v>371</v>
      </c>
      <c r="D20" s="82">
        <v>340</v>
      </c>
      <c r="E20" s="10">
        <v>91.64420485175202</v>
      </c>
      <c r="F20" s="82">
        <v>127</v>
      </c>
      <c r="G20" s="12">
        <v>34.23180592991914</v>
      </c>
      <c r="H20" s="82">
        <v>205</v>
      </c>
      <c r="I20" s="10">
        <v>55.25606469002695</v>
      </c>
      <c r="J20" s="82">
        <v>8</v>
      </c>
      <c r="K20" s="10">
        <v>2.15633423180593</v>
      </c>
      <c r="L20" s="82">
        <v>31</v>
      </c>
      <c r="M20" s="10">
        <v>8.355795148247978</v>
      </c>
    </row>
    <row r="21" spans="1:13" s="84" customFormat="1" ht="11.25" customHeight="1">
      <c r="A21" s="83">
        <v>17</v>
      </c>
      <c r="B21" s="91" t="s">
        <v>182</v>
      </c>
      <c r="C21" s="82">
        <v>1090</v>
      </c>
      <c r="D21" s="82">
        <v>920</v>
      </c>
      <c r="E21" s="10">
        <v>84.40366972477065</v>
      </c>
      <c r="F21" s="82">
        <v>370</v>
      </c>
      <c r="G21" s="12">
        <v>33.94495412844037</v>
      </c>
      <c r="H21" s="82">
        <v>462</v>
      </c>
      <c r="I21" s="10">
        <v>42.38532110091743</v>
      </c>
      <c r="J21" s="82">
        <v>88</v>
      </c>
      <c r="K21" s="10">
        <v>8.073394495412845</v>
      </c>
      <c r="L21" s="82">
        <v>170</v>
      </c>
      <c r="M21" s="10">
        <v>15.59633027522936</v>
      </c>
    </row>
    <row r="22" spans="1:13" s="8" customFormat="1" ht="11.25" customHeight="1">
      <c r="A22" s="83">
        <v>18</v>
      </c>
      <c r="B22" s="11" t="s">
        <v>163</v>
      </c>
      <c r="C22" s="82">
        <v>240</v>
      </c>
      <c r="D22" s="82">
        <v>223</v>
      </c>
      <c r="E22" s="10">
        <v>92.91666666666667</v>
      </c>
      <c r="F22" s="82">
        <v>81</v>
      </c>
      <c r="G22" s="12">
        <v>33.75</v>
      </c>
      <c r="H22" s="82">
        <v>135</v>
      </c>
      <c r="I22" s="10">
        <v>56.25</v>
      </c>
      <c r="J22" s="82">
        <v>7</v>
      </c>
      <c r="K22" s="10">
        <v>2.9166666666666665</v>
      </c>
      <c r="L22" s="82">
        <v>17</v>
      </c>
      <c r="M22" s="10">
        <v>7.083333333333333</v>
      </c>
    </row>
    <row r="23" spans="1:13" s="8" customFormat="1" ht="11.25" customHeight="1">
      <c r="A23" s="83">
        <v>19</v>
      </c>
      <c r="B23" s="11" t="s">
        <v>161</v>
      </c>
      <c r="C23" s="82">
        <v>128</v>
      </c>
      <c r="D23" s="82">
        <v>116</v>
      </c>
      <c r="E23" s="10">
        <v>90.625</v>
      </c>
      <c r="F23" s="82">
        <v>43</v>
      </c>
      <c r="G23" s="12">
        <v>33.59375</v>
      </c>
      <c r="H23" s="82">
        <v>45</v>
      </c>
      <c r="I23" s="10">
        <v>35.15625</v>
      </c>
      <c r="J23" s="82">
        <v>28</v>
      </c>
      <c r="K23" s="10">
        <v>21.875</v>
      </c>
      <c r="L23" s="82">
        <v>12</v>
      </c>
      <c r="M23" s="10">
        <v>9.375</v>
      </c>
    </row>
    <row r="24" spans="1:13" s="8" customFormat="1" ht="11.25" customHeight="1">
      <c r="A24" s="83">
        <v>20</v>
      </c>
      <c r="B24" s="11" t="s">
        <v>184</v>
      </c>
      <c r="C24" s="82">
        <v>675</v>
      </c>
      <c r="D24" s="82">
        <v>588</v>
      </c>
      <c r="E24" s="10">
        <v>87.1111111111111</v>
      </c>
      <c r="F24" s="82">
        <v>224</v>
      </c>
      <c r="G24" s="12">
        <v>33.18518518518518</v>
      </c>
      <c r="H24" s="82">
        <v>284</v>
      </c>
      <c r="I24" s="10">
        <v>42.074074074074076</v>
      </c>
      <c r="J24" s="82">
        <v>80</v>
      </c>
      <c r="K24" s="10">
        <v>11.851851851851853</v>
      </c>
      <c r="L24" s="82">
        <v>87</v>
      </c>
      <c r="M24" s="10">
        <v>12.88888888888889</v>
      </c>
    </row>
    <row r="25" spans="1:13" s="8" customFormat="1" ht="11.25" customHeight="1">
      <c r="A25" s="83">
        <v>21</v>
      </c>
      <c r="B25" s="11" t="s">
        <v>186</v>
      </c>
      <c r="C25" s="82">
        <v>234</v>
      </c>
      <c r="D25" s="82">
        <v>202</v>
      </c>
      <c r="E25" s="10">
        <v>86.32478632478633</v>
      </c>
      <c r="F25" s="82">
        <v>77</v>
      </c>
      <c r="G25" s="12">
        <v>32.9059829059829</v>
      </c>
      <c r="H25" s="82">
        <v>117</v>
      </c>
      <c r="I25" s="10">
        <v>50</v>
      </c>
      <c r="J25" s="82">
        <v>8</v>
      </c>
      <c r="K25" s="10">
        <v>3.418803418803419</v>
      </c>
      <c r="L25" s="82">
        <v>32</v>
      </c>
      <c r="M25" s="10">
        <v>13.675213675213676</v>
      </c>
    </row>
    <row r="26" spans="1:13" s="8" customFormat="1" ht="11.25" customHeight="1">
      <c r="A26" s="83">
        <v>22</v>
      </c>
      <c r="B26" s="11" t="s">
        <v>230</v>
      </c>
      <c r="C26" s="82">
        <v>163</v>
      </c>
      <c r="D26" s="82">
        <v>131</v>
      </c>
      <c r="E26" s="10">
        <v>80.3680981595092</v>
      </c>
      <c r="F26" s="82">
        <v>53</v>
      </c>
      <c r="G26" s="12">
        <v>32.515337423312886</v>
      </c>
      <c r="H26" s="82">
        <v>70</v>
      </c>
      <c r="I26" s="10">
        <v>42.944785276073624</v>
      </c>
      <c r="J26" s="82">
        <v>8</v>
      </c>
      <c r="K26" s="10">
        <v>4.9079754601226995</v>
      </c>
      <c r="L26" s="82">
        <v>32</v>
      </c>
      <c r="M26" s="10">
        <v>19.631901840490798</v>
      </c>
    </row>
    <row r="27" spans="1:13" s="8" customFormat="1" ht="11.25" customHeight="1">
      <c r="A27" s="83">
        <v>23</v>
      </c>
      <c r="B27" s="11" t="s">
        <v>159</v>
      </c>
      <c r="C27" s="82">
        <v>302</v>
      </c>
      <c r="D27" s="82">
        <v>245</v>
      </c>
      <c r="E27" s="10">
        <v>81.12582781456953</v>
      </c>
      <c r="F27" s="82">
        <v>98</v>
      </c>
      <c r="G27" s="12">
        <v>32.450331125827816</v>
      </c>
      <c r="H27" s="82">
        <v>120</v>
      </c>
      <c r="I27" s="10">
        <v>39.735099337748345</v>
      </c>
      <c r="J27" s="82">
        <v>27</v>
      </c>
      <c r="K27" s="10">
        <v>8.940397350993377</v>
      </c>
      <c r="L27" s="82">
        <v>57</v>
      </c>
      <c r="M27" s="10">
        <v>18.874172185430464</v>
      </c>
    </row>
    <row r="28" spans="1:13" s="8" customFormat="1" ht="11.25" customHeight="1">
      <c r="A28" s="83">
        <v>24</v>
      </c>
      <c r="B28" s="85" t="s">
        <v>150</v>
      </c>
      <c r="C28" s="82">
        <v>232</v>
      </c>
      <c r="D28" s="82">
        <v>207</v>
      </c>
      <c r="E28" s="10">
        <v>89.22413793103449</v>
      </c>
      <c r="F28" s="82">
        <v>73</v>
      </c>
      <c r="G28" s="12">
        <v>31.46551724137931</v>
      </c>
      <c r="H28" s="82">
        <v>111</v>
      </c>
      <c r="I28" s="10">
        <v>47.8448275862069</v>
      </c>
      <c r="J28" s="82">
        <v>23</v>
      </c>
      <c r="K28" s="10">
        <v>9.913793103448276</v>
      </c>
      <c r="L28" s="82">
        <v>24</v>
      </c>
      <c r="M28" s="10">
        <v>10.344827586206897</v>
      </c>
    </row>
    <row r="29" spans="1:13" s="8" customFormat="1" ht="11.25" customHeight="1">
      <c r="A29" s="83">
        <v>25</v>
      </c>
      <c r="B29" s="11" t="s">
        <v>170</v>
      </c>
      <c r="C29" s="82">
        <v>398</v>
      </c>
      <c r="D29" s="82">
        <v>342</v>
      </c>
      <c r="E29" s="10">
        <v>85.92964824120602</v>
      </c>
      <c r="F29" s="82">
        <v>122</v>
      </c>
      <c r="G29" s="12">
        <v>30.65326633165829</v>
      </c>
      <c r="H29" s="82">
        <v>196</v>
      </c>
      <c r="I29" s="10">
        <v>49.246231155778894</v>
      </c>
      <c r="J29" s="82">
        <v>24</v>
      </c>
      <c r="K29" s="10">
        <v>6.030150753768844</v>
      </c>
      <c r="L29" s="82">
        <v>56</v>
      </c>
      <c r="M29" s="10">
        <v>14.07035175879397</v>
      </c>
    </row>
    <row r="30" spans="1:13" s="8" customFormat="1" ht="11.25" customHeight="1">
      <c r="A30" s="83">
        <v>26</v>
      </c>
      <c r="B30" s="11" t="s">
        <v>166</v>
      </c>
      <c r="C30" s="82">
        <v>315</v>
      </c>
      <c r="D30" s="82">
        <v>291</v>
      </c>
      <c r="E30" s="10">
        <v>92.38095238095238</v>
      </c>
      <c r="F30" s="82">
        <v>96</v>
      </c>
      <c r="G30" s="12">
        <v>30.476190476190478</v>
      </c>
      <c r="H30" s="82">
        <v>164</v>
      </c>
      <c r="I30" s="10">
        <v>52.06349206349207</v>
      </c>
      <c r="J30" s="82">
        <v>31</v>
      </c>
      <c r="K30" s="10">
        <v>9.841269841269842</v>
      </c>
      <c r="L30" s="82">
        <v>24</v>
      </c>
      <c r="M30" s="10">
        <v>7.6190476190476195</v>
      </c>
    </row>
    <row r="31" spans="1:13" s="8" customFormat="1" ht="11.25" customHeight="1">
      <c r="A31" s="83">
        <v>27</v>
      </c>
      <c r="B31" s="11" t="s">
        <v>173</v>
      </c>
      <c r="C31" s="82">
        <v>249</v>
      </c>
      <c r="D31" s="82">
        <v>231</v>
      </c>
      <c r="E31" s="10">
        <v>92.7710843373494</v>
      </c>
      <c r="F31" s="82">
        <v>75</v>
      </c>
      <c r="G31" s="12">
        <v>30.120481927710845</v>
      </c>
      <c r="H31" s="82">
        <v>152</v>
      </c>
      <c r="I31" s="10">
        <v>61.044176706827315</v>
      </c>
      <c r="J31" s="82">
        <v>4</v>
      </c>
      <c r="K31" s="10">
        <v>1.6064257028112447</v>
      </c>
      <c r="L31" s="82">
        <v>18</v>
      </c>
      <c r="M31" s="10">
        <v>7.228915662650602</v>
      </c>
    </row>
    <row r="32" spans="1:13" s="84" customFormat="1" ht="11.25" customHeight="1">
      <c r="A32" s="83">
        <v>28</v>
      </c>
      <c r="B32" s="11" t="s">
        <v>171</v>
      </c>
      <c r="C32" s="82">
        <v>359</v>
      </c>
      <c r="D32" s="82">
        <v>289</v>
      </c>
      <c r="E32" s="10">
        <v>80.50139275766016</v>
      </c>
      <c r="F32" s="82">
        <v>108</v>
      </c>
      <c r="G32" s="12">
        <v>30.08356545961003</v>
      </c>
      <c r="H32" s="82">
        <v>160</v>
      </c>
      <c r="I32" s="10">
        <v>44.56824512534819</v>
      </c>
      <c r="J32" s="82">
        <v>21</v>
      </c>
      <c r="K32" s="10">
        <v>5.8495821727019495</v>
      </c>
      <c r="L32" s="82">
        <v>70</v>
      </c>
      <c r="M32" s="10">
        <v>19.498607242339833</v>
      </c>
    </row>
    <row r="33" spans="1:13" s="8" customFormat="1" ht="11.25" customHeight="1">
      <c r="A33" s="83">
        <v>29</v>
      </c>
      <c r="B33" s="85" t="s">
        <v>144</v>
      </c>
      <c r="C33" s="82">
        <v>327</v>
      </c>
      <c r="D33" s="82">
        <v>307</v>
      </c>
      <c r="E33" s="10">
        <v>93.88379204892966</v>
      </c>
      <c r="F33" s="82">
        <v>98</v>
      </c>
      <c r="G33" s="12">
        <v>29.96941896024465</v>
      </c>
      <c r="H33" s="82">
        <v>180</v>
      </c>
      <c r="I33" s="10">
        <v>55.04587155963303</v>
      </c>
      <c r="J33" s="82">
        <v>29</v>
      </c>
      <c r="K33" s="10">
        <v>8.868501529051988</v>
      </c>
      <c r="L33" s="82">
        <v>20</v>
      </c>
      <c r="M33" s="10">
        <v>6.116207951070336</v>
      </c>
    </row>
    <row r="34" spans="1:13" s="8" customFormat="1" ht="11.25" customHeight="1">
      <c r="A34" s="83">
        <v>30</v>
      </c>
      <c r="B34" s="11" t="s">
        <v>176</v>
      </c>
      <c r="C34" s="82">
        <v>234</v>
      </c>
      <c r="D34" s="82">
        <v>206</v>
      </c>
      <c r="E34" s="10">
        <v>88.03418803418803</v>
      </c>
      <c r="F34" s="82">
        <v>70</v>
      </c>
      <c r="G34" s="12">
        <v>29.914529914529915</v>
      </c>
      <c r="H34" s="82">
        <v>118</v>
      </c>
      <c r="I34" s="10">
        <v>50.427350427350426</v>
      </c>
      <c r="J34" s="82">
        <v>18</v>
      </c>
      <c r="K34" s="10">
        <v>7.6923076923076925</v>
      </c>
      <c r="L34" s="82">
        <v>28</v>
      </c>
      <c r="M34" s="10">
        <v>11.965811965811966</v>
      </c>
    </row>
    <row r="35" spans="1:13" s="8" customFormat="1" ht="11.25" customHeight="1">
      <c r="A35" s="83">
        <v>31</v>
      </c>
      <c r="B35" s="11" t="s">
        <v>196</v>
      </c>
      <c r="C35" s="82">
        <v>1454</v>
      </c>
      <c r="D35" s="82">
        <v>1222</v>
      </c>
      <c r="E35" s="10">
        <v>84.04401650618982</v>
      </c>
      <c r="F35" s="82">
        <v>432</v>
      </c>
      <c r="G35" s="12">
        <v>29.711141678129298</v>
      </c>
      <c r="H35" s="82">
        <v>663</v>
      </c>
      <c r="I35" s="10">
        <v>45.59834938101788</v>
      </c>
      <c r="J35" s="82">
        <v>127</v>
      </c>
      <c r="K35" s="10">
        <v>8.73452544704264</v>
      </c>
      <c r="L35" s="82">
        <v>232</v>
      </c>
      <c r="M35" s="10">
        <v>15.955983493810177</v>
      </c>
    </row>
    <row r="36" spans="1:13" s="8" customFormat="1" ht="11.25" customHeight="1">
      <c r="A36" s="83">
        <v>32</v>
      </c>
      <c r="B36" s="11" t="s">
        <v>193</v>
      </c>
      <c r="C36" s="82">
        <v>1449</v>
      </c>
      <c r="D36" s="82">
        <v>1205</v>
      </c>
      <c r="E36" s="10">
        <v>83.1608005521049</v>
      </c>
      <c r="F36" s="82">
        <v>427</v>
      </c>
      <c r="G36" s="12">
        <v>29.468599033816425</v>
      </c>
      <c r="H36" s="82">
        <v>608</v>
      </c>
      <c r="I36" s="10">
        <v>41.959972394755</v>
      </c>
      <c r="J36" s="82">
        <v>170</v>
      </c>
      <c r="K36" s="10">
        <v>11.732229123533472</v>
      </c>
      <c r="L36" s="82">
        <v>244</v>
      </c>
      <c r="M36" s="10">
        <v>16.8391994478951</v>
      </c>
    </row>
    <row r="37" spans="1:13" s="8" customFormat="1" ht="11.25" customHeight="1">
      <c r="A37" s="83"/>
      <c r="B37" s="105" t="s">
        <v>218</v>
      </c>
      <c r="C37" s="82"/>
      <c r="D37" s="82"/>
      <c r="E37" s="10"/>
      <c r="F37" s="82"/>
      <c r="G37" s="12">
        <v>29.4</v>
      </c>
      <c r="H37" s="82"/>
      <c r="I37" s="10"/>
      <c r="J37" s="82"/>
      <c r="K37" s="10"/>
      <c r="L37" s="82"/>
      <c r="M37" s="10"/>
    </row>
    <row r="38" spans="1:13" s="8" customFormat="1" ht="11.25" customHeight="1">
      <c r="A38" s="83">
        <v>33</v>
      </c>
      <c r="B38" s="11" t="s">
        <v>156</v>
      </c>
      <c r="C38" s="82">
        <v>298</v>
      </c>
      <c r="D38" s="82">
        <v>259</v>
      </c>
      <c r="E38" s="10">
        <v>86.91275167785236</v>
      </c>
      <c r="F38" s="82">
        <v>87</v>
      </c>
      <c r="G38" s="12">
        <v>29.194630872483224</v>
      </c>
      <c r="H38" s="82">
        <v>121</v>
      </c>
      <c r="I38" s="10">
        <v>40.604026845637584</v>
      </c>
      <c r="J38" s="82">
        <v>51</v>
      </c>
      <c r="K38" s="10">
        <v>17.114093959731544</v>
      </c>
      <c r="L38" s="82">
        <v>38</v>
      </c>
      <c r="M38" s="10">
        <v>12.751677852348994</v>
      </c>
    </row>
    <row r="39" spans="1:13" s="8" customFormat="1" ht="11.25" customHeight="1">
      <c r="A39" s="83">
        <v>34</v>
      </c>
      <c r="B39" s="11" t="s">
        <v>157</v>
      </c>
      <c r="C39" s="82">
        <v>174</v>
      </c>
      <c r="D39" s="82">
        <v>155</v>
      </c>
      <c r="E39" s="10">
        <v>89.08045977011494</v>
      </c>
      <c r="F39" s="82">
        <v>49</v>
      </c>
      <c r="G39" s="12">
        <v>28.160919540229884</v>
      </c>
      <c r="H39" s="82">
        <v>97</v>
      </c>
      <c r="I39" s="10">
        <v>55.74712643678161</v>
      </c>
      <c r="J39" s="82">
        <v>9</v>
      </c>
      <c r="K39" s="10">
        <v>5.172413793103448</v>
      </c>
      <c r="L39" s="82">
        <v>19</v>
      </c>
      <c r="M39" s="10">
        <v>10.919540229885058</v>
      </c>
    </row>
    <row r="40" spans="1:13" s="8" customFormat="1" ht="11.25" customHeight="1">
      <c r="A40" s="83">
        <v>35</v>
      </c>
      <c r="B40" s="11" t="s">
        <v>164</v>
      </c>
      <c r="C40" s="82">
        <v>137</v>
      </c>
      <c r="D40" s="82">
        <v>133</v>
      </c>
      <c r="E40" s="10">
        <v>97.08029197080292</v>
      </c>
      <c r="F40" s="82">
        <v>38</v>
      </c>
      <c r="G40" s="12">
        <v>27.73722627737226</v>
      </c>
      <c r="H40" s="82">
        <v>87</v>
      </c>
      <c r="I40" s="10">
        <v>63.503649635036496</v>
      </c>
      <c r="J40" s="82">
        <v>8</v>
      </c>
      <c r="K40" s="10">
        <v>5.839416058394161</v>
      </c>
      <c r="L40" s="82">
        <v>4</v>
      </c>
      <c r="M40" s="10">
        <v>2.9197080291970803</v>
      </c>
    </row>
    <row r="41" spans="1:13" s="8" customFormat="1" ht="11.25" customHeight="1">
      <c r="A41" s="83">
        <v>36</v>
      </c>
      <c r="B41" s="11" t="s">
        <v>181</v>
      </c>
      <c r="C41" s="82">
        <v>1604</v>
      </c>
      <c r="D41" s="82">
        <v>1304</v>
      </c>
      <c r="E41" s="10">
        <v>81.29675810473816</v>
      </c>
      <c r="F41" s="82">
        <v>440</v>
      </c>
      <c r="G41" s="12">
        <v>27.431421446384043</v>
      </c>
      <c r="H41" s="82">
        <v>732</v>
      </c>
      <c r="I41" s="10">
        <v>45.6359102244389</v>
      </c>
      <c r="J41" s="82">
        <v>132</v>
      </c>
      <c r="K41" s="10">
        <v>8.229426433915211</v>
      </c>
      <c r="L41" s="82">
        <v>300</v>
      </c>
      <c r="M41" s="10">
        <v>18.703241895261847</v>
      </c>
    </row>
    <row r="42" spans="1:13" s="38" customFormat="1" ht="11.25" customHeight="1">
      <c r="A42" s="83">
        <v>37</v>
      </c>
      <c r="B42" s="11" t="s">
        <v>160</v>
      </c>
      <c r="C42" s="82">
        <v>196</v>
      </c>
      <c r="D42" s="82">
        <v>176</v>
      </c>
      <c r="E42" s="10">
        <v>89.79591836734694</v>
      </c>
      <c r="F42" s="82">
        <v>53</v>
      </c>
      <c r="G42" s="12">
        <v>27.040816326530614</v>
      </c>
      <c r="H42" s="82">
        <v>106</v>
      </c>
      <c r="I42" s="10">
        <v>54.08163265306123</v>
      </c>
      <c r="J42" s="82">
        <v>17</v>
      </c>
      <c r="K42" s="10">
        <v>8.673469387755102</v>
      </c>
      <c r="L42" s="82">
        <v>20</v>
      </c>
      <c r="M42" s="10">
        <v>10.204081632653061</v>
      </c>
    </row>
    <row r="43" spans="1:13" s="8" customFormat="1" ht="11.25" customHeight="1">
      <c r="A43" s="83">
        <v>38</v>
      </c>
      <c r="B43" s="11" t="s">
        <v>194</v>
      </c>
      <c r="C43" s="82">
        <v>1515</v>
      </c>
      <c r="D43" s="82">
        <v>1194</v>
      </c>
      <c r="E43" s="10">
        <v>78.81188118811882</v>
      </c>
      <c r="F43" s="82">
        <v>402</v>
      </c>
      <c r="G43" s="12">
        <v>26.534653465346537</v>
      </c>
      <c r="H43" s="82">
        <v>667</v>
      </c>
      <c r="I43" s="10">
        <v>44.02640264026403</v>
      </c>
      <c r="J43" s="82">
        <v>125</v>
      </c>
      <c r="K43" s="10">
        <v>8.25082508250825</v>
      </c>
      <c r="L43" s="82">
        <v>321</v>
      </c>
      <c r="M43" s="10">
        <v>21.18811881188119</v>
      </c>
    </row>
    <row r="44" spans="1:13" s="8" customFormat="1" ht="11.25" customHeight="1">
      <c r="A44" s="83">
        <v>39</v>
      </c>
      <c r="B44" s="11" t="s">
        <v>195</v>
      </c>
      <c r="C44" s="82">
        <v>1506</v>
      </c>
      <c r="D44" s="82">
        <v>1249</v>
      </c>
      <c r="E44" s="10">
        <v>82.93492695883134</v>
      </c>
      <c r="F44" s="82">
        <v>398</v>
      </c>
      <c r="G44" s="12">
        <v>26.42762284196547</v>
      </c>
      <c r="H44" s="82">
        <v>736</v>
      </c>
      <c r="I44" s="10">
        <v>48.87118193891102</v>
      </c>
      <c r="J44" s="82">
        <v>115</v>
      </c>
      <c r="K44" s="10">
        <v>7.636122177954848</v>
      </c>
      <c r="L44" s="82">
        <v>257</v>
      </c>
      <c r="M44" s="10">
        <v>17.065073041168656</v>
      </c>
    </row>
    <row r="45" spans="1:13" s="8" customFormat="1" ht="11.25" customHeight="1">
      <c r="A45" s="83">
        <v>40</v>
      </c>
      <c r="B45" s="11" t="s">
        <v>167</v>
      </c>
      <c r="C45" s="82">
        <v>471</v>
      </c>
      <c r="D45" s="82">
        <v>393</v>
      </c>
      <c r="E45" s="10">
        <v>83.43949044585987</v>
      </c>
      <c r="F45" s="82">
        <v>124</v>
      </c>
      <c r="G45" s="12">
        <v>26.326963906581742</v>
      </c>
      <c r="H45" s="82">
        <v>226</v>
      </c>
      <c r="I45" s="10">
        <v>47.983014861995755</v>
      </c>
      <c r="J45" s="82">
        <v>43</v>
      </c>
      <c r="K45" s="10">
        <v>9.129511677282377</v>
      </c>
      <c r="L45" s="82">
        <v>78</v>
      </c>
      <c r="M45" s="10">
        <v>16.560509554140125</v>
      </c>
    </row>
    <row r="46" spans="1:13" s="8" customFormat="1" ht="11.25" customHeight="1">
      <c r="A46" s="83">
        <v>41</v>
      </c>
      <c r="B46" s="11" t="s">
        <v>199</v>
      </c>
      <c r="C46" s="82">
        <v>1785</v>
      </c>
      <c r="D46" s="82">
        <v>1530</v>
      </c>
      <c r="E46" s="10">
        <v>85.71428571428571</v>
      </c>
      <c r="F46" s="82">
        <v>469</v>
      </c>
      <c r="G46" s="12">
        <v>26.27450980392157</v>
      </c>
      <c r="H46" s="82">
        <v>950</v>
      </c>
      <c r="I46" s="10">
        <v>53.221288515406165</v>
      </c>
      <c r="J46" s="82">
        <v>111</v>
      </c>
      <c r="K46" s="10">
        <v>6.218487394957983</v>
      </c>
      <c r="L46" s="82">
        <v>255</v>
      </c>
      <c r="M46" s="10">
        <v>14.285714285714285</v>
      </c>
    </row>
    <row r="47" spans="1:13" s="8" customFormat="1" ht="11.25" customHeight="1">
      <c r="A47" s="83">
        <v>42</v>
      </c>
      <c r="B47" s="85" t="s">
        <v>165</v>
      </c>
      <c r="C47" s="82">
        <v>1518</v>
      </c>
      <c r="D47" s="82">
        <v>1201</v>
      </c>
      <c r="E47" s="10">
        <v>79.11725955204216</v>
      </c>
      <c r="F47" s="82">
        <v>396</v>
      </c>
      <c r="G47" s="12">
        <v>26.08695652173913</v>
      </c>
      <c r="H47" s="82">
        <v>726</v>
      </c>
      <c r="I47" s="10">
        <v>47.82608695652174</v>
      </c>
      <c r="J47" s="82">
        <v>79</v>
      </c>
      <c r="K47" s="10">
        <v>5.204216073781291</v>
      </c>
      <c r="L47" s="82">
        <v>317</v>
      </c>
      <c r="M47" s="10">
        <v>20.88274044795784</v>
      </c>
    </row>
    <row r="48" spans="1:13" s="8" customFormat="1" ht="11.25" customHeight="1">
      <c r="A48" s="83">
        <v>43</v>
      </c>
      <c r="B48" s="11" t="s">
        <v>323</v>
      </c>
      <c r="C48" s="82">
        <v>3017</v>
      </c>
      <c r="D48" s="82">
        <v>2491</v>
      </c>
      <c r="E48" s="10">
        <v>82.6</v>
      </c>
      <c r="F48" s="82">
        <v>776</v>
      </c>
      <c r="G48" s="12">
        <v>25.7</v>
      </c>
      <c r="H48" s="82">
        <v>1457</v>
      </c>
      <c r="I48" s="10">
        <v>48.3</v>
      </c>
      <c r="J48" s="82">
        <v>258</v>
      </c>
      <c r="K48" s="10">
        <v>8.6</v>
      </c>
      <c r="L48" s="82">
        <v>526</v>
      </c>
      <c r="M48" s="10">
        <v>17.4</v>
      </c>
    </row>
    <row r="49" spans="1:13" s="8" customFormat="1" ht="11.25" customHeight="1">
      <c r="A49" s="83">
        <v>44</v>
      </c>
      <c r="B49" s="11" t="s">
        <v>198</v>
      </c>
      <c r="C49" s="82">
        <v>1343</v>
      </c>
      <c r="D49" s="82">
        <v>1100</v>
      </c>
      <c r="E49" s="10">
        <v>81.90618019359643</v>
      </c>
      <c r="F49" s="82">
        <v>337</v>
      </c>
      <c r="G49" s="12">
        <v>25.09307520476545</v>
      </c>
      <c r="H49" s="82">
        <v>697</v>
      </c>
      <c r="I49" s="10">
        <v>51.89873417721519</v>
      </c>
      <c r="J49" s="82">
        <v>66</v>
      </c>
      <c r="K49" s="10">
        <v>4.914370811615785</v>
      </c>
      <c r="L49" s="82">
        <v>243</v>
      </c>
      <c r="M49" s="10">
        <v>18.093819806403573</v>
      </c>
    </row>
    <row r="50" spans="1:13" s="8" customFormat="1" ht="11.25" customHeight="1">
      <c r="A50" s="83">
        <v>45</v>
      </c>
      <c r="B50" s="11" t="s">
        <v>152</v>
      </c>
      <c r="C50" s="82">
        <v>224</v>
      </c>
      <c r="D50" s="82">
        <v>216</v>
      </c>
      <c r="E50" s="10">
        <v>96.42857142857143</v>
      </c>
      <c r="F50" s="82">
        <v>55</v>
      </c>
      <c r="G50" s="12">
        <v>24.553571428571427</v>
      </c>
      <c r="H50" s="82">
        <v>150</v>
      </c>
      <c r="I50" s="10">
        <v>66.96428571428571</v>
      </c>
      <c r="J50" s="82">
        <v>11</v>
      </c>
      <c r="K50" s="10">
        <v>4.910714285714286</v>
      </c>
      <c r="L50" s="82">
        <v>8</v>
      </c>
      <c r="M50" s="10">
        <v>3.571428571428571</v>
      </c>
    </row>
    <row r="51" spans="1:13" s="38" customFormat="1" ht="11.25" customHeight="1">
      <c r="A51" s="83">
        <v>46</v>
      </c>
      <c r="B51" s="11" t="s">
        <v>197</v>
      </c>
      <c r="C51" s="82">
        <v>1466</v>
      </c>
      <c r="D51" s="82">
        <v>1114</v>
      </c>
      <c r="E51" s="10">
        <v>75.98908594815825</v>
      </c>
      <c r="F51" s="82">
        <v>350</v>
      </c>
      <c r="G51" s="12">
        <v>23.874488403819917</v>
      </c>
      <c r="H51" s="82">
        <v>649</v>
      </c>
      <c r="I51" s="10">
        <v>44.270122783083224</v>
      </c>
      <c r="J51" s="82">
        <v>115</v>
      </c>
      <c r="K51" s="10">
        <v>7.844474761255116</v>
      </c>
      <c r="L51" s="82">
        <v>352</v>
      </c>
      <c r="M51" s="10">
        <v>24.01091405184175</v>
      </c>
    </row>
    <row r="52" spans="1:13" s="38" customFormat="1" ht="11.25" customHeight="1">
      <c r="A52" s="83">
        <v>47</v>
      </c>
      <c r="B52" s="11" t="s">
        <v>145</v>
      </c>
      <c r="C52" s="82">
        <v>955</v>
      </c>
      <c r="D52" s="82">
        <v>794</v>
      </c>
      <c r="E52" s="10">
        <v>83.1413612565445</v>
      </c>
      <c r="F52" s="82">
        <v>228</v>
      </c>
      <c r="G52" s="12">
        <v>23.874345549738223</v>
      </c>
      <c r="H52" s="82">
        <v>455</v>
      </c>
      <c r="I52" s="10">
        <v>47.64397905759162</v>
      </c>
      <c r="J52" s="82">
        <v>111</v>
      </c>
      <c r="K52" s="10">
        <v>11.62303664921466</v>
      </c>
      <c r="L52" s="82">
        <v>161</v>
      </c>
      <c r="M52" s="10">
        <v>16.858638743455497</v>
      </c>
    </row>
    <row r="53" spans="1:13" s="8" customFormat="1" ht="11.25" customHeight="1">
      <c r="A53" s="83">
        <v>48</v>
      </c>
      <c r="B53" s="11" t="s">
        <v>241</v>
      </c>
      <c r="C53" s="82">
        <v>216</v>
      </c>
      <c r="D53" s="82">
        <v>180</v>
      </c>
      <c r="E53" s="10">
        <v>83.33333333333334</v>
      </c>
      <c r="F53" s="82">
        <v>50</v>
      </c>
      <c r="G53" s="12">
        <v>23.14814814814815</v>
      </c>
      <c r="H53" s="82">
        <v>90</v>
      </c>
      <c r="I53" s="10">
        <v>41.66666666666667</v>
      </c>
      <c r="J53" s="82">
        <v>40</v>
      </c>
      <c r="K53" s="10">
        <v>18.51851851851852</v>
      </c>
      <c r="L53" s="82">
        <v>36</v>
      </c>
      <c r="M53" s="10">
        <v>16.666666666666664</v>
      </c>
    </row>
    <row r="54" spans="1:13" s="8" customFormat="1" ht="11.25" customHeight="1">
      <c r="A54" s="83">
        <v>49</v>
      </c>
      <c r="B54" s="11" t="s">
        <v>169</v>
      </c>
      <c r="C54" s="82">
        <v>251</v>
      </c>
      <c r="D54" s="82">
        <v>226</v>
      </c>
      <c r="E54" s="10">
        <v>90.0398406374502</v>
      </c>
      <c r="F54" s="82">
        <v>55</v>
      </c>
      <c r="G54" s="12">
        <v>21.91235059760956</v>
      </c>
      <c r="H54" s="82">
        <v>160</v>
      </c>
      <c r="I54" s="10">
        <v>63.745019920318725</v>
      </c>
      <c r="J54" s="82">
        <v>11</v>
      </c>
      <c r="K54" s="10">
        <v>4.382470119521913</v>
      </c>
      <c r="L54" s="82">
        <v>25</v>
      </c>
      <c r="M54" s="10">
        <v>9.9601593625498</v>
      </c>
    </row>
    <row r="55" spans="1:13" s="84" customFormat="1" ht="11.25" customHeight="1">
      <c r="A55" s="83">
        <v>50</v>
      </c>
      <c r="B55" s="11" t="s">
        <v>175</v>
      </c>
      <c r="C55" s="82">
        <v>112</v>
      </c>
      <c r="D55" s="82">
        <v>98</v>
      </c>
      <c r="E55" s="10">
        <v>87.5</v>
      </c>
      <c r="F55" s="82">
        <v>24</v>
      </c>
      <c r="G55" s="12">
        <v>21.428571428571427</v>
      </c>
      <c r="H55" s="82">
        <v>60</v>
      </c>
      <c r="I55" s="10">
        <v>53.57142857142857</v>
      </c>
      <c r="J55" s="82">
        <v>14</v>
      </c>
      <c r="K55" s="10">
        <v>12.5</v>
      </c>
      <c r="L55" s="82">
        <v>14</v>
      </c>
      <c r="M55" s="10">
        <v>12.5</v>
      </c>
    </row>
    <row r="56" spans="1:13" s="84" customFormat="1" ht="11.25" customHeight="1">
      <c r="A56" s="83">
        <v>51</v>
      </c>
      <c r="B56" s="11" t="s">
        <v>153</v>
      </c>
      <c r="C56" s="82">
        <v>229</v>
      </c>
      <c r="D56" s="82">
        <v>199</v>
      </c>
      <c r="E56" s="10">
        <v>86.8995633187773</v>
      </c>
      <c r="F56" s="82">
        <v>49</v>
      </c>
      <c r="G56" s="12">
        <v>21.397379912663755</v>
      </c>
      <c r="H56" s="82">
        <v>126</v>
      </c>
      <c r="I56" s="10">
        <v>55.021834061135365</v>
      </c>
      <c r="J56" s="82">
        <v>24</v>
      </c>
      <c r="K56" s="10">
        <v>10.480349344978166</v>
      </c>
      <c r="L56" s="82">
        <v>30</v>
      </c>
      <c r="M56" s="10">
        <v>13.100436681222707</v>
      </c>
    </row>
    <row r="57" spans="1:13" s="8" customFormat="1" ht="11.25" customHeight="1">
      <c r="A57" s="83">
        <v>52</v>
      </c>
      <c r="B57" s="11" t="s">
        <v>154</v>
      </c>
      <c r="C57" s="82">
        <v>224</v>
      </c>
      <c r="D57" s="82">
        <v>205</v>
      </c>
      <c r="E57" s="10">
        <v>91.51785714285714</v>
      </c>
      <c r="F57" s="82">
        <v>45</v>
      </c>
      <c r="G57" s="12">
        <v>20.089285714285715</v>
      </c>
      <c r="H57" s="82">
        <v>151</v>
      </c>
      <c r="I57" s="10">
        <v>67.41071428571429</v>
      </c>
      <c r="J57" s="82">
        <v>9</v>
      </c>
      <c r="K57" s="10">
        <v>4.017857142857143</v>
      </c>
      <c r="L57" s="82">
        <v>15</v>
      </c>
      <c r="M57" s="10">
        <v>6.696428571428571</v>
      </c>
    </row>
    <row r="58" spans="1:13" s="8" customFormat="1" ht="11.25" customHeight="1">
      <c r="A58" s="83">
        <v>53</v>
      </c>
      <c r="B58" s="11" t="s">
        <v>155</v>
      </c>
      <c r="C58" s="82">
        <v>528</v>
      </c>
      <c r="D58" s="82">
        <v>472</v>
      </c>
      <c r="E58" s="10">
        <v>89.39393939393939</v>
      </c>
      <c r="F58" s="82">
        <v>105</v>
      </c>
      <c r="G58" s="12">
        <v>19.886363636363637</v>
      </c>
      <c r="H58" s="82">
        <v>330</v>
      </c>
      <c r="I58" s="10">
        <v>62.5</v>
      </c>
      <c r="J58" s="82">
        <v>37</v>
      </c>
      <c r="K58" s="10">
        <v>7.007575757575757</v>
      </c>
      <c r="L58" s="82">
        <v>56</v>
      </c>
      <c r="M58" s="10">
        <v>10.606060606060606</v>
      </c>
    </row>
    <row r="59" spans="1:13" s="8" customFormat="1" ht="11.25" customHeight="1">
      <c r="A59" s="83">
        <v>54</v>
      </c>
      <c r="B59" s="11" t="s">
        <v>146</v>
      </c>
      <c r="C59" s="82">
        <v>760</v>
      </c>
      <c r="D59" s="82">
        <v>597</v>
      </c>
      <c r="E59" s="10">
        <v>78.55263157894737</v>
      </c>
      <c r="F59" s="82">
        <v>151</v>
      </c>
      <c r="G59" s="12">
        <v>19.86842105263158</v>
      </c>
      <c r="H59" s="82">
        <v>421</v>
      </c>
      <c r="I59" s="10">
        <v>55.39473684210526</v>
      </c>
      <c r="J59" s="82">
        <v>25</v>
      </c>
      <c r="K59" s="10">
        <v>3.289473684210526</v>
      </c>
      <c r="L59" s="82">
        <v>163</v>
      </c>
      <c r="M59" s="10">
        <v>21.44736842105263</v>
      </c>
    </row>
    <row r="60" spans="1:13" s="8" customFormat="1" ht="11.25" customHeight="1">
      <c r="A60" s="83">
        <v>55</v>
      </c>
      <c r="B60" s="11" t="s">
        <v>158</v>
      </c>
      <c r="C60" s="82">
        <v>1196</v>
      </c>
      <c r="D60" s="82">
        <v>1129</v>
      </c>
      <c r="E60" s="10">
        <v>94.39799331103679</v>
      </c>
      <c r="F60" s="82">
        <v>231</v>
      </c>
      <c r="G60" s="12">
        <v>19.31438127090301</v>
      </c>
      <c r="H60" s="82">
        <v>815</v>
      </c>
      <c r="I60" s="10">
        <v>68.1438127090301</v>
      </c>
      <c r="J60" s="82">
        <v>83</v>
      </c>
      <c r="K60" s="10">
        <v>6.9397993311036785</v>
      </c>
      <c r="L60" s="82">
        <v>67</v>
      </c>
      <c r="M60" s="10">
        <v>5.60200668896321</v>
      </c>
    </row>
    <row r="61" spans="1:13" s="8" customFormat="1" ht="11.25" customHeight="1">
      <c r="A61" s="83">
        <v>56</v>
      </c>
      <c r="B61" s="11" t="s">
        <v>151</v>
      </c>
      <c r="C61" s="82">
        <v>170</v>
      </c>
      <c r="D61" s="82">
        <v>147</v>
      </c>
      <c r="E61" s="10">
        <v>86.47058823529412</v>
      </c>
      <c r="F61" s="82">
        <v>28</v>
      </c>
      <c r="G61" s="12">
        <v>16.470588235294116</v>
      </c>
      <c r="H61" s="82">
        <v>108</v>
      </c>
      <c r="I61" s="10">
        <v>63.52941176470588</v>
      </c>
      <c r="J61" s="82">
        <v>11</v>
      </c>
      <c r="K61" s="10">
        <v>6.470588235294119</v>
      </c>
      <c r="L61" s="82">
        <v>23</v>
      </c>
      <c r="M61" s="10">
        <v>13.529411764705882</v>
      </c>
    </row>
    <row r="62" spans="1:13" s="84" customFormat="1" ht="11.25" customHeight="1">
      <c r="A62" s="83">
        <v>57</v>
      </c>
      <c r="B62" s="11" t="s">
        <v>148</v>
      </c>
      <c r="C62" s="16">
        <v>150</v>
      </c>
      <c r="D62" s="16">
        <v>133</v>
      </c>
      <c r="E62" s="17">
        <v>88.66666666666667</v>
      </c>
      <c r="F62" s="82">
        <v>23</v>
      </c>
      <c r="G62" s="12">
        <v>15.333333333333332</v>
      </c>
      <c r="H62" s="82">
        <v>90</v>
      </c>
      <c r="I62" s="10">
        <v>60</v>
      </c>
      <c r="J62" s="82">
        <v>20</v>
      </c>
      <c r="K62" s="10">
        <v>13.333333333333334</v>
      </c>
      <c r="L62" s="82">
        <v>17</v>
      </c>
      <c r="M62" s="10">
        <v>11.333333333333332</v>
      </c>
    </row>
    <row r="63" spans="1:13" s="38" customFormat="1" ht="11.25" customHeight="1">
      <c r="A63" s="83">
        <v>58</v>
      </c>
      <c r="B63" s="11" t="s">
        <v>189</v>
      </c>
      <c r="C63" s="82">
        <v>205</v>
      </c>
      <c r="D63" s="82">
        <v>196</v>
      </c>
      <c r="E63" s="10">
        <v>95.60975609756098</v>
      </c>
      <c r="F63" s="82">
        <v>24</v>
      </c>
      <c r="G63" s="12">
        <v>11.707317073170733</v>
      </c>
      <c r="H63" s="82">
        <v>155</v>
      </c>
      <c r="I63" s="10">
        <v>75.60975609756098</v>
      </c>
      <c r="J63" s="82">
        <v>17</v>
      </c>
      <c r="K63" s="10">
        <v>8.292682926829269</v>
      </c>
      <c r="L63" s="82">
        <v>9</v>
      </c>
      <c r="M63" s="10">
        <v>4.390243902439024</v>
      </c>
    </row>
    <row r="64" spans="1:13" s="38" customFormat="1" ht="11.25" customHeight="1">
      <c r="A64" s="83">
        <v>59</v>
      </c>
      <c r="B64" s="11" t="s">
        <v>147</v>
      </c>
      <c r="C64" s="82">
        <v>178</v>
      </c>
      <c r="D64" s="82">
        <v>149</v>
      </c>
      <c r="E64" s="10">
        <v>83.70786516853933</v>
      </c>
      <c r="F64" s="82">
        <v>14</v>
      </c>
      <c r="G64" s="12">
        <v>7.865168539325842</v>
      </c>
      <c r="H64" s="82">
        <v>109</v>
      </c>
      <c r="I64" s="10">
        <v>61.23595505617978</v>
      </c>
      <c r="J64" s="82">
        <v>26</v>
      </c>
      <c r="K64" s="10">
        <v>14.606741573033707</v>
      </c>
      <c r="L64" s="82">
        <v>29</v>
      </c>
      <c r="M64" s="10">
        <v>16.292134831460675</v>
      </c>
    </row>
    <row r="65" spans="1:13" s="8" customFormat="1" ht="11.25" customHeight="1">
      <c r="A65" s="224" t="s">
        <v>200</v>
      </c>
      <c r="B65" s="225"/>
      <c r="C65" s="48">
        <f>SUM(C5:C64)</f>
        <v>38141</v>
      </c>
      <c r="D65" s="48">
        <f>SUM(D5:D64)</f>
        <v>32262</v>
      </c>
      <c r="E65" s="12">
        <f>D65/C65*100</f>
        <v>84.58614089824599</v>
      </c>
      <c r="F65" s="48">
        <f>SUM(F5:F64)</f>
        <v>11230</v>
      </c>
      <c r="G65" s="12">
        <f>F65/C65*100</f>
        <v>29.44338113840749</v>
      </c>
      <c r="H65" s="48">
        <f>SUM(H5:H64)</f>
        <v>18181</v>
      </c>
      <c r="I65" s="12">
        <f>H65/C65*100</f>
        <v>47.66786397839595</v>
      </c>
      <c r="J65" s="48">
        <f>SUM(J5:J64)</f>
        <v>2851</v>
      </c>
      <c r="K65" s="12">
        <f>J65/C65*100</f>
        <v>7.474895781442542</v>
      </c>
      <c r="L65" s="48">
        <f>SUM(L5:L64)</f>
        <v>5873</v>
      </c>
      <c r="M65" s="12">
        <f>L65/C65*100</f>
        <v>15.398127998741511</v>
      </c>
    </row>
    <row r="67" ht="12.75">
      <c r="B67" s="5" t="s">
        <v>330</v>
      </c>
    </row>
  </sheetData>
  <sheetProtection/>
  <mergeCells count="11">
    <mergeCell ref="J3:K3"/>
    <mergeCell ref="A65:B65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67"/>
  <sheetViews>
    <sheetView zoomScalePageLayoutView="0" workbookViewId="0" topLeftCell="A1">
      <selection activeCell="B5" sqref="B5:K64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140625" style="5" customWidth="1"/>
    <col min="4" max="4" width="6.7109375" style="5" customWidth="1"/>
    <col min="5" max="5" width="8.421875" style="5" customWidth="1"/>
    <col min="6" max="13" width="6.7109375" style="5" customWidth="1"/>
    <col min="14" max="16384" width="9.140625" style="5" customWidth="1"/>
  </cols>
  <sheetData>
    <row r="1" spans="1:13" ht="51.75" customHeight="1">
      <c r="A1" s="220" t="s">
        <v>340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37" customFormat="1" ht="24" customHeight="1">
      <c r="A2" s="166" t="s">
        <v>0</v>
      </c>
      <c r="B2" s="166" t="s">
        <v>141</v>
      </c>
      <c r="C2" s="166" t="s">
        <v>142</v>
      </c>
      <c r="D2" s="166" t="s">
        <v>143</v>
      </c>
      <c r="E2" s="166"/>
      <c r="F2" s="166" t="s">
        <v>1</v>
      </c>
      <c r="G2" s="166"/>
      <c r="H2" s="166"/>
      <c r="I2" s="166"/>
      <c r="J2" s="166"/>
      <c r="K2" s="166"/>
      <c r="L2" s="161" t="s">
        <v>201</v>
      </c>
      <c r="M2" s="162"/>
    </row>
    <row r="3" spans="1:13" s="37" customFormat="1" ht="17.25" customHeight="1">
      <c r="A3" s="166"/>
      <c r="B3" s="166"/>
      <c r="C3" s="166"/>
      <c r="D3" s="166"/>
      <c r="E3" s="166"/>
      <c r="F3" s="166" t="s">
        <v>2</v>
      </c>
      <c r="G3" s="166"/>
      <c r="H3" s="166" t="s">
        <v>3</v>
      </c>
      <c r="I3" s="166"/>
      <c r="J3" s="166" t="s">
        <v>4</v>
      </c>
      <c r="K3" s="166"/>
      <c r="L3" s="163"/>
      <c r="M3" s="164"/>
    </row>
    <row r="4" spans="1:13" s="37" customFormat="1" ht="21" customHeight="1">
      <c r="A4" s="166"/>
      <c r="B4" s="166"/>
      <c r="C4" s="166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84" customFormat="1" ht="11.25" customHeight="1">
      <c r="A5" s="92">
        <v>1</v>
      </c>
      <c r="B5" s="11" t="s">
        <v>164</v>
      </c>
      <c r="C5" s="82">
        <v>137</v>
      </c>
      <c r="D5" s="82">
        <v>133</v>
      </c>
      <c r="E5" s="12">
        <v>97.08029197080292</v>
      </c>
      <c r="F5" s="82">
        <v>38</v>
      </c>
      <c r="G5" s="10">
        <v>27.73722627737226</v>
      </c>
      <c r="H5" s="82">
        <v>87</v>
      </c>
      <c r="I5" s="10">
        <v>63.503649635036496</v>
      </c>
      <c r="J5" s="82">
        <v>8</v>
      </c>
      <c r="K5" s="10">
        <v>5.839416058394161</v>
      </c>
      <c r="L5" s="82">
        <v>4</v>
      </c>
      <c r="M5" s="10">
        <v>2.9197080291970803</v>
      </c>
    </row>
    <row r="6" spans="1:13" s="8" customFormat="1" ht="11.25" customHeight="1">
      <c r="A6" s="92">
        <v>2</v>
      </c>
      <c r="B6" s="11" t="s">
        <v>152</v>
      </c>
      <c r="C6" s="82">
        <v>224</v>
      </c>
      <c r="D6" s="82">
        <v>216</v>
      </c>
      <c r="E6" s="12">
        <v>96.42857142857143</v>
      </c>
      <c r="F6" s="82">
        <v>55</v>
      </c>
      <c r="G6" s="10">
        <v>24.553571428571427</v>
      </c>
      <c r="H6" s="82">
        <v>150</v>
      </c>
      <c r="I6" s="10">
        <v>66.96428571428571</v>
      </c>
      <c r="J6" s="82">
        <v>11</v>
      </c>
      <c r="K6" s="10">
        <v>4.910714285714286</v>
      </c>
      <c r="L6" s="82">
        <v>8</v>
      </c>
      <c r="M6" s="10">
        <v>3.571428571428571</v>
      </c>
    </row>
    <row r="7" spans="1:13" s="8" customFormat="1" ht="11.25" customHeight="1">
      <c r="A7" s="92">
        <v>3</v>
      </c>
      <c r="B7" s="11" t="s">
        <v>189</v>
      </c>
      <c r="C7" s="82">
        <v>205</v>
      </c>
      <c r="D7" s="82">
        <v>196</v>
      </c>
      <c r="E7" s="12">
        <v>95.60975609756098</v>
      </c>
      <c r="F7" s="82">
        <v>24</v>
      </c>
      <c r="G7" s="10">
        <v>11.707317073170733</v>
      </c>
      <c r="H7" s="82">
        <v>155</v>
      </c>
      <c r="I7" s="10">
        <v>75.60975609756098</v>
      </c>
      <c r="J7" s="82">
        <v>17</v>
      </c>
      <c r="K7" s="10">
        <v>8.292682926829269</v>
      </c>
      <c r="L7" s="82">
        <v>9</v>
      </c>
      <c r="M7" s="10">
        <v>4.390243902439024</v>
      </c>
    </row>
    <row r="8" spans="1:13" s="8" customFormat="1" ht="11.25" customHeight="1">
      <c r="A8" s="92">
        <v>4</v>
      </c>
      <c r="B8" s="11" t="s">
        <v>158</v>
      </c>
      <c r="C8" s="82">
        <v>1196</v>
      </c>
      <c r="D8" s="82">
        <v>1129</v>
      </c>
      <c r="E8" s="12">
        <v>94.39799331103679</v>
      </c>
      <c r="F8" s="82">
        <v>231</v>
      </c>
      <c r="G8" s="10">
        <v>19.31438127090301</v>
      </c>
      <c r="H8" s="82">
        <v>815</v>
      </c>
      <c r="I8" s="10">
        <v>68.1438127090301</v>
      </c>
      <c r="J8" s="82">
        <v>83</v>
      </c>
      <c r="K8" s="10">
        <v>6.9397993311036785</v>
      </c>
      <c r="L8" s="82">
        <v>67</v>
      </c>
      <c r="M8" s="10">
        <v>5.60200668896321</v>
      </c>
    </row>
    <row r="9" spans="1:13" s="8" customFormat="1" ht="11.25" customHeight="1">
      <c r="A9" s="92">
        <v>5</v>
      </c>
      <c r="B9" s="11" t="s">
        <v>144</v>
      </c>
      <c r="C9" s="82">
        <v>327</v>
      </c>
      <c r="D9" s="82">
        <v>307</v>
      </c>
      <c r="E9" s="12">
        <v>93.88379204892966</v>
      </c>
      <c r="F9" s="82">
        <v>98</v>
      </c>
      <c r="G9" s="10">
        <v>29.96941896024465</v>
      </c>
      <c r="H9" s="82">
        <v>180</v>
      </c>
      <c r="I9" s="10">
        <v>55.04587155963303</v>
      </c>
      <c r="J9" s="82">
        <v>29</v>
      </c>
      <c r="K9" s="10">
        <v>8.868501529051988</v>
      </c>
      <c r="L9" s="82">
        <v>20</v>
      </c>
      <c r="M9" s="10">
        <v>6.116207951070336</v>
      </c>
    </row>
    <row r="10" spans="1:13" s="8" customFormat="1" ht="11.25" customHeight="1">
      <c r="A10" s="92">
        <v>6</v>
      </c>
      <c r="B10" s="11" t="s">
        <v>172</v>
      </c>
      <c r="C10" s="82">
        <v>255</v>
      </c>
      <c r="D10" s="82">
        <v>239</v>
      </c>
      <c r="E10" s="12">
        <v>93.72549019607843</v>
      </c>
      <c r="F10" s="82">
        <v>88</v>
      </c>
      <c r="G10" s="10">
        <v>34.509803921568626</v>
      </c>
      <c r="H10" s="82">
        <v>140</v>
      </c>
      <c r="I10" s="10">
        <v>54.90196078431373</v>
      </c>
      <c r="J10" s="82">
        <v>11</v>
      </c>
      <c r="K10" s="10">
        <v>4.313725490196078</v>
      </c>
      <c r="L10" s="82">
        <v>16</v>
      </c>
      <c r="M10" s="10">
        <v>6.2745098039215685</v>
      </c>
    </row>
    <row r="11" spans="1:13" s="8" customFormat="1" ht="11.25" customHeight="1">
      <c r="A11" s="92">
        <v>7</v>
      </c>
      <c r="B11" s="11" t="s">
        <v>179</v>
      </c>
      <c r="C11" s="82">
        <v>265</v>
      </c>
      <c r="D11" s="82">
        <v>248</v>
      </c>
      <c r="E11" s="12">
        <v>93.58490566037736</v>
      </c>
      <c r="F11" s="82">
        <v>106</v>
      </c>
      <c r="G11" s="10">
        <v>40</v>
      </c>
      <c r="H11" s="82">
        <v>131</v>
      </c>
      <c r="I11" s="10">
        <v>49.43396226415094</v>
      </c>
      <c r="J11" s="82">
        <v>11</v>
      </c>
      <c r="K11" s="10">
        <v>4.150943396226415</v>
      </c>
      <c r="L11" s="82">
        <v>17</v>
      </c>
      <c r="M11" s="10">
        <v>6.415094339622642</v>
      </c>
    </row>
    <row r="12" spans="1:13" s="8" customFormat="1" ht="11.25" customHeight="1">
      <c r="A12" s="92">
        <v>8</v>
      </c>
      <c r="B12" s="11" t="s">
        <v>163</v>
      </c>
      <c r="C12" s="82">
        <v>240</v>
      </c>
      <c r="D12" s="82">
        <v>223</v>
      </c>
      <c r="E12" s="12">
        <v>92.91666666666667</v>
      </c>
      <c r="F12" s="82">
        <v>81</v>
      </c>
      <c r="G12" s="10">
        <v>33.75</v>
      </c>
      <c r="H12" s="82">
        <v>135</v>
      </c>
      <c r="I12" s="10">
        <v>56.25</v>
      </c>
      <c r="J12" s="82">
        <v>7</v>
      </c>
      <c r="K12" s="10">
        <v>2.9166666666666665</v>
      </c>
      <c r="L12" s="82">
        <v>17</v>
      </c>
      <c r="M12" s="10">
        <v>7.083333333333333</v>
      </c>
    </row>
    <row r="13" spans="1:13" s="8" customFormat="1" ht="11.25" customHeight="1">
      <c r="A13" s="92">
        <v>9</v>
      </c>
      <c r="B13" s="11" t="s">
        <v>173</v>
      </c>
      <c r="C13" s="82">
        <v>249</v>
      </c>
      <c r="D13" s="82">
        <v>231</v>
      </c>
      <c r="E13" s="12">
        <v>92.7710843373494</v>
      </c>
      <c r="F13" s="82">
        <v>75</v>
      </c>
      <c r="G13" s="10">
        <v>30.120481927710845</v>
      </c>
      <c r="H13" s="82">
        <v>152</v>
      </c>
      <c r="I13" s="10">
        <v>61.044176706827315</v>
      </c>
      <c r="J13" s="82">
        <v>4</v>
      </c>
      <c r="K13" s="10">
        <v>1.6064257028112447</v>
      </c>
      <c r="L13" s="82">
        <v>18</v>
      </c>
      <c r="M13" s="10">
        <v>7.228915662650602</v>
      </c>
    </row>
    <row r="14" spans="1:13" s="8" customFormat="1" ht="11.25" customHeight="1">
      <c r="A14" s="92">
        <v>10</v>
      </c>
      <c r="B14" s="85" t="s">
        <v>166</v>
      </c>
      <c r="C14" s="82">
        <v>315</v>
      </c>
      <c r="D14" s="82">
        <v>291</v>
      </c>
      <c r="E14" s="12">
        <v>92.38095238095238</v>
      </c>
      <c r="F14" s="82">
        <v>96</v>
      </c>
      <c r="G14" s="10">
        <v>30.476190476190478</v>
      </c>
      <c r="H14" s="82">
        <v>164</v>
      </c>
      <c r="I14" s="10">
        <v>52.06349206349207</v>
      </c>
      <c r="J14" s="82">
        <v>31</v>
      </c>
      <c r="K14" s="10">
        <v>9.841269841269842</v>
      </c>
      <c r="L14" s="82">
        <v>24</v>
      </c>
      <c r="M14" s="10">
        <v>7.6190476190476195</v>
      </c>
    </row>
    <row r="15" spans="1:13" s="8" customFormat="1" ht="11.25" customHeight="1">
      <c r="A15" s="92">
        <v>11</v>
      </c>
      <c r="B15" s="11" t="s">
        <v>177</v>
      </c>
      <c r="C15" s="82">
        <v>371</v>
      </c>
      <c r="D15" s="82">
        <v>340</v>
      </c>
      <c r="E15" s="12">
        <v>91.64420485175202</v>
      </c>
      <c r="F15" s="82">
        <v>127</v>
      </c>
      <c r="G15" s="10">
        <v>34.23180592991914</v>
      </c>
      <c r="H15" s="82">
        <v>205</v>
      </c>
      <c r="I15" s="10">
        <v>55.25606469002695</v>
      </c>
      <c r="J15" s="82">
        <v>8</v>
      </c>
      <c r="K15" s="10">
        <v>2.15633423180593</v>
      </c>
      <c r="L15" s="82">
        <v>31</v>
      </c>
      <c r="M15" s="10">
        <v>8.355795148247978</v>
      </c>
    </row>
    <row r="16" spans="1:13" s="8" customFormat="1" ht="11.25" customHeight="1">
      <c r="A16" s="92">
        <v>12</v>
      </c>
      <c r="B16" s="11" t="s">
        <v>154</v>
      </c>
      <c r="C16" s="82">
        <v>224</v>
      </c>
      <c r="D16" s="82">
        <v>205</v>
      </c>
      <c r="E16" s="12">
        <v>91.51785714285714</v>
      </c>
      <c r="F16" s="82">
        <v>45</v>
      </c>
      <c r="G16" s="10">
        <v>20.089285714285715</v>
      </c>
      <c r="H16" s="82">
        <v>151</v>
      </c>
      <c r="I16" s="10">
        <v>67.41071428571429</v>
      </c>
      <c r="J16" s="82">
        <v>9</v>
      </c>
      <c r="K16" s="10">
        <v>4.017857142857143</v>
      </c>
      <c r="L16" s="82">
        <v>15</v>
      </c>
      <c r="M16" s="10">
        <v>6.696428571428571</v>
      </c>
    </row>
    <row r="17" spans="1:13" s="8" customFormat="1" ht="11.25" customHeight="1">
      <c r="A17" s="92">
        <v>13</v>
      </c>
      <c r="B17" s="11" t="s">
        <v>162</v>
      </c>
      <c r="C17" s="82">
        <v>247</v>
      </c>
      <c r="D17" s="82">
        <v>225</v>
      </c>
      <c r="E17" s="12">
        <v>91.09311740890689</v>
      </c>
      <c r="F17" s="82">
        <v>87</v>
      </c>
      <c r="G17" s="10">
        <v>35.22267206477733</v>
      </c>
      <c r="H17" s="82">
        <v>116</v>
      </c>
      <c r="I17" s="10">
        <v>46.963562753036435</v>
      </c>
      <c r="J17" s="82">
        <v>22</v>
      </c>
      <c r="K17" s="10">
        <v>8.906882591093117</v>
      </c>
      <c r="L17" s="82">
        <v>22</v>
      </c>
      <c r="M17" s="10">
        <v>8.906882591093117</v>
      </c>
    </row>
    <row r="18" spans="1:13" s="8" customFormat="1" ht="11.25" customHeight="1">
      <c r="A18" s="92">
        <v>14</v>
      </c>
      <c r="B18" s="11" t="s">
        <v>161</v>
      </c>
      <c r="C18" s="82">
        <v>128</v>
      </c>
      <c r="D18" s="82">
        <v>116</v>
      </c>
      <c r="E18" s="12">
        <v>90.625</v>
      </c>
      <c r="F18" s="82">
        <v>43</v>
      </c>
      <c r="G18" s="10">
        <v>33.59375</v>
      </c>
      <c r="H18" s="82">
        <v>45</v>
      </c>
      <c r="I18" s="10">
        <v>35.15625</v>
      </c>
      <c r="J18" s="82">
        <v>28</v>
      </c>
      <c r="K18" s="10">
        <v>21.875</v>
      </c>
      <c r="L18" s="82">
        <v>12</v>
      </c>
      <c r="M18" s="10">
        <v>9.375</v>
      </c>
    </row>
    <row r="19" spans="1:13" s="8" customFormat="1" ht="11.25" customHeight="1">
      <c r="A19" s="92">
        <v>15</v>
      </c>
      <c r="B19" s="11" t="s">
        <v>169</v>
      </c>
      <c r="C19" s="82">
        <v>251</v>
      </c>
      <c r="D19" s="82">
        <v>226</v>
      </c>
      <c r="E19" s="12">
        <v>90.0398406374502</v>
      </c>
      <c r="F19" s="82">
        <v>55</v>
      </c>
      <c r="G19" s="10">
        <v>21.91235059760956</v>
      </c>
      <c r="H19" s="82">
        <v>160</v>
      </c>
      <c r="I19" s="10">
        <v>63.745019920318725</v>
      </c>
      <c r="J19" s="82">
        <v>11</v>
      </c>
      <c r="K19" s="10">
        <v>4.382470119521913</v>
      </c>
      <c r="L19" s="82">
        <v>25</v>
      </c>
      <c r="M19" s="10">
        <v>9.9601593625498</v>
      </c>
    </row>
    <row r="20" spans="1:13" s="8" customFormat="1" ht="11.25" customHeight="1">
      <c r="A20" s="92">
        <v>16</v>
      </c>
      <c r="B20" s="11" t="s">
        <v>149</v>
      </c>
      <c r="C20" s="82">
        <v>196</v>
      </c>
      <c r="D20" s="82">
        <v>176</v>
      </c>
      <c r="E20" s="12">
        <v>89.79591836734694</v>
      </c>
      <c r="F20" s="82">
        <v>84</v>
      </c>
      <c r="G20" s="10">
        <v>42.857142857142854</v>
      </c>
      <c r="H20" s="82">
        <v>81</v>
      </c>
      <c r="I20" s="10">
        <v>41.3265306122449</v>
      </c>
      <c r="J20" s="82">
        <v>11</v>
      </c>
      <c r="K20" s="10">
        <v>5.612244897959184</v>
      </c>
      <c r="L20" s="82">
        <v>20</v>
      </c>
      <c r="M20" s="10">
        <v>10.204081632653061</v>
      </c>
    </row>
    <row r="21" spans="1:13" s="8" customFormat="1" ht="11.25" customHeight="1">
      <c r="A21" s="92">
        <v>17</v>
      </c>
      <c r="B21" s="11" t="s">
        <v>160</v>
      </c>
      <c r="C21" s="82">
        <v>196</v>
      </c>
      <c r="D21" s="82">
        <v>176</v>
      </c>
      <c r="E21" s="12">
        <v>89.79591836734694</v>
      </c>
      <c r="F21" s="82">
        <v>53</v>
      </c>
      <c r="G21" s="10">
        <v>27.040816326530614</v>
      </c>
      <c r="H21" s="82">
        <v>106</v>
      </c>
      <c r="I21" s="10">
        <v>54.08163265306123</v>
      </c>
      <c r="J21" s="82">
        <v>17</v>
      </c>
      <c r="K21" s="10">
        <v>8.673469387755102</v>
      </c>
      <c r="L21" s="82">
        <v>20</v>
      </c>
      <c r="M21" s="10">
        <v>10.204081632653061</v>
      </c>
    </row>
    <row r="22" spans="1:13" s="8" customFormat="1" ht="11.25" customHeight="1">
      <c r="A22" s="92">
        <v>18</v>
      </c>
      <c r="B22" s="11" t="s">
        <v>155</v>
      </c>
      <c r="C22" s="82">
        <v>528</v>
      </c>
      <c r="D22" s="82">
        <v>472</v>
      </c>
      <c r="E22" s="12">
        <v>89.39393939393939</v>
      </c>
      <c r="F22" s="82">
        <v>105</v>
      </c>
      <c r="G22" s="10">
        <v>19.886363636363637</v>
      </c>
      <c r="H22" s="82">
        <v>330</v>
      </c>
      <c r="I22" s="10">
        <v>62.5</v>
      </c>
      <c r="J22" s="82">
        <v>37</v>
      </c>
      <c r="K22" s="10">
        <v>7.007575757575757</v>
      </c>
      <c r="L22" s="82">
        <v>56</v>
      </c>
      <c r="M22" s="10">
        <v>10.606060606060606</v>
      </c>
    </row>
    <row r="23" spans="1:13" s="8" customFormat="1" ht="11.25" customHeight="1">
      <c r="A23" s="92">
        <v>19</v>
      </c>
      <c r="B23" s="11" t="s">
        <v>174</v>
      </c>
      <c r="C23" s="82">
        <v>131</v>
      </c>
      <c r="D23" s="82">
        <v>117</v>
      </c>
      <c r="E23" s="12">
        <v>89.31297709923665</v>
      </c>
      <c r="F23" s="82">
        <v>51</v>
      </c>
      <c r="G23" s="10">
        <v>38.93129770992366</v>
      </c>
      <c r="H23" s="82">
        <v>65</v>
      </c>
      <c r="I23" s="10">
        <v>49.61832061068702</v>
      </c>
      <c r="J23" s="82">
        <v>1</v>
      </c>
      <c r="K23" s="10">
        <v>0.7633587786259541</v>
      </c>
      <c r="L23" s="82">
        <v>14</v>
      </c>
      <c r="M23" s="10">
        <v>10.687022900763358</v>
      </c>
    </row>
    <row r="24" spans="1:13" s="84" customFormat="1" ht="11.25" customHeight="1">
      <c r="A24" s="92">
        <v>20</v>
      </c>
      <c r="B24" s="11" t="s">
        <v>185</v>
      </c>
      <c r="C24" s="82">
        <v>307</v>
      </c>
      <c r="D24" s="82">
        <v>274</v>
      </c>
      <c r="E24" s="12">
        <v>89.25081433224756</v>
      </c>
      <c r="F24" s="82">
        <v>114</v>
      </c>
      <c r="G24" s="10">
        <v>37.13355048859935</v>
      </c>
      <c r="H24" s="82">
        <v>114</v>
      </c>
      <c r="I24" s="10">
        <v>37.13355048859935</v>
      </c>
      <c r="J24" s="82">
        <v>46</v>
      </c>
      <c r="K24" s="10">
        <v>14.983713355048861</v>
      </c>
      <c r="L24" s="82">
        <v>33</v>
      </c>
      <c r="M24" s="10">
        <v>10.749185667752444</v>
      </c>
    </row>
    <row r="25" spans="1:13" s="8" customFormat="1" ht="11.25" customHeight="1">
      <c r="A25" s="92">
        <v>21</v>
      </c>
      <c r="B25" s="11" t="s">
        <v>150</v>
      </c>
      <c r="C25" s="82">
        <v>232</v>
      </c>
      <c r="D25" s="82">
        <v>207</v>
      </c>
      <c r="E25" s="12">
        <v>89.22413793103449</v>
      </c>
      <c r="F25" s="82">
        <v>73</v>
      </c>
      <c r="G25" s="10">
        <v>31.46551724137931</v>
      </c>
      <c r="H25" s="82">
        <v>111</v>
      </c>
      <c r="I25" s="10">
        <v>47.8448275862069</v>
      </c>
      <c r="J25" s="82">
        <v>23</v>
      </c>
      <c r="K25" s="10">
        <v>9.913793103448276</v>
      </c>
      <c r="L25" s="82">
        <v>24</v>
      </c>
      <c r="M25" s="10">
        <v>10.344827586206897</v>
      </c>
    </row>
    <row r="26" spans="1:13" s="38" customFormat="1" ht="11.25" customHeight="1">
      <c r="A26" s="92">
        <v>22</v>
      </c>
      <c r="B26" s="11" t="s">
        <v>157</v>
      </c>
      <c r="C26" s="82">
        <v>174</v>
      </c>
      <c r="D26" s="82">
        <v>155</v>
      </c>
      <c r="E26" s="12">
        <v>89.08045977011494</v>
      </c>
      <c r="F26" s="82">
        <v>49</v>
      </c>
      <c r="G26" s="10">
        <v>28.160919540229884</v>
      </c>
      <c r="H26" s="82">
        <v>97</v>
      </c>
      <c r="I26" s="10">
        <v>55.74712643678161</v>
      </c>
      <c r="J26" s="82">
        <v>9</v>
      </c>
      <c r="K26" s="10">
        <v>5.172413793103448</v>
      </c>
      <c r="L26" s="82">
        <v>19</v>
      </c>
      <c r="M26" s="10">
        <v>10.919540229885058</v>
      </c>
    </row>
    <row r="27" spans="1:13" s="84" customFormat="1" ht="11.25" customHeight="1">
      <c r="A27" s="92">
        <v>23</v>
      </c>
      <c r="B27" s="11" t="s">
        <v>148</v>
      </c>
      <c r="C27" s="82">
        <v>150</v>
      </c>
      <c r="D27" s="82">
        <v>133</v>
      </c>
      <c r="E27" s="12">
        <v>88.66666666666667</v>
      </c>
      <c r="F27" s="82">
        <v>23</v>
      </c>
      <c r="G27" s="10">
        <v>15.333333333333332</v>
      </c>
      <c r="H27" s="82">
        <v>90</v>
      </c>
      <c r="I27" s="10">
        <v>60</v>
      </c>
      <c r="J27" s="82">
        <v>20</v>
      </c>
      <c r="K27" s="10">
        <v>13.333333333333334</v>
      </c>
      <c r="L27" s="82">
        <v>17</v>
      </c>
      <c r="M27" s="10">
        <v>11.333333333333332</v>
      </c>
    </row>
    <row r="28" spans="1:13" s="8" customFormat="1" ht="11.25" customHeight="1">
      <c r="A28" s="92">
        <v>24</v>
      </c>
      <c r="B28" s="11" t="s">
        <v>176</v>
      </c>
      <c r="C28" s="82">
        <v>234</v>
      </c>
      <c r="D28" s="82">
        <v>206</v>
      </c>
      <c r="E28" s="12">
        <v>88.03418803418803</v>
      </c>
      <c r="F28" s="82">
        <v>70</v>
      </c>
      <c r="G28" s="10">
        <v>29.914529914529915</v>
      </c>
      <c r="H28" s="82">
        <v>118</v>
      </c>
      <c r="I28" s="10">
        <v>50.427350427350426</v>
      </c>
      <c r="J28" s="82">
        <v>18</v>
      </c>
      <c r="K28" s="10">
        <v>7.6923076923076925</v>
      </c>
      <c r="L28" s="82">
        <v>28</v>
      </c>
      <c r="M28" s="10">
        <v>11.965811965811966</v>
      </c>
    </row>
    <row r="29" spans="1:13" s="8" customFormat="1" ht="11.25" customHeight="1">
      <c r="A29" s="92">
        <v>25</v>
      </c>
      <c r="B29" s="11" t="s">
        <v>175</v>
      </c>
      <c r="C29" s="82">
        <v>112</v>
      </c>
      <c r="D29" s="82">
        <v>98</v>
      </c>
      <c r="E29" s="12">
        <v>87.5</v>
      </c>
      <c r="F29" s="82">
        <v>24</v>
      </c>
      <c r="G29" s="10">
        <v>21.428571428571427</v>
      </c>
      <c r="H29" s="82">
        <v>60</v>
      </c>
      <c r="I29" s="10">
        <v>53.57142857142857</v>
      </c>
      <c r="J29" s="82">
        <v>14</v>
      </c>
      <c r="K29" s="10">
        <v>12.5</v>
      </c>
      <c r="L29" s="82">
        <v>14</v>
      </c>
      <c r="M29" s="10">
        <v>12.5</v>
      </c>
    </row>
    <row r="30" spans="1:13" s="8" customFormat="1" ht="11.25" customHeight="1">
      <c r="A30" s="92">
        <v>26</v>
      </c>
      <c r="B30" s="11" t="s">
        <v>191</v>
      </c>
      <c r="C30" s="82">
        <v>452</v>
      </c>
      <c r="D30" s="82">
        <v>395</v>
      </c>
      <c r="E30" s="12">
        <v>87.38938053097345</v>
      </c>
      <c r="F30" s="82">
        <v>169</v>
      </c>
      <c r="G30" s="10">
        <v>37.389380530973455</v>
      </c>
      <c r="H30" s="82">
        <v>186</v>
      </c>
      <c r="I30" s="10">
        <v>41.150442477876105</v>
      </c>
      <c r="J30" s="82">
        <v>40</v>
      </c>
      <c r="K30" s="10">
        <v>8.849557522123893</v>
      </c>
      <c r="L30" s="82">
        <v>57</v>
      </c>
      <c r="M30" s="10">
        <v>12.610619469026549</v>
      </c>
    </row>
    <row r="31" spans="1:13" s="8" customFormat="1" ht="11.25" customHeight="1">
      <c r="A31" s="92">
        <v>27</v>
      </c>
      <c r="B31" s="11" t="s">
        <v>184</v>
      </c>
      <c r="C31" s="82">
        <v>675</v>
      </c>
      <c r="D31" s="82">
        <v>588</v>
      </c>
      <c r="E31" s="12">
        <v>87.1111111111111</v>
      </c>
      <c r="F31" s="82">
        <v>224</v>
      </c>
      <c r="G31" s="10">
        <v>33.18518518518518</v>
      </c>
      <c r="H31" s="82">
        <v>284</v>
      </c>
      <c r="I31" s="10">
        <v>42.074074074074076</v>
      </c>
      <c r="J31" s="82">
        <v>80</v>
      </c>
      <c r="K31" s="10">
        <v>11.851851851851853</v>
      </c>
      <c r="L31" s="82">
        <v>87</v>
      </c>
      <c r="M31" s="10">
        <v>12.88888888888889</v>
      </c>
    </row>
    <row r="32" spans="1:13" s="8" customFormat="1" ht="11.25" customHeight="1">
      <c r="A32" s="92">
        <v>28</v>
      </c>
      <c r="B32" s="11" t="s">
        <v>156</v>
      </c>
      <c r="C32" s="82">
        <v>298</v>
      </c>
      <c r="D32" s="82">
        <v>259</v>
      </c>
      <c r="E32" s="12">
        <v>86.91275167785236</v>
      </c>
      <c r="F32" s="82">
        <v>87</v>
      </c>
      <c r="G32" s="10">
        <v>29.194630872483224</v>
      </c>
      <c r="H32" s="82">
        <v>121</v>
      </c>
      <c r="I32" s="10">
        <v>40.604026845637584</v>
      </c>
      <c r="J32" s="82">
        <v>51</v>
      </c>
      <c r="K32" s="10">
        <v>17.114093959731544</v>
      </c>
      <c r="L32" s="82">
        <v>38</v>
      </c>
      <c r="M32" s="10">
        <v>12.751677852348994</v>
      </c>
    </row>
    <row r="33" spans="1:13" s="8" customFormat="1" ht="11.25" customHeight="1">
      <c r="A33" s="92">
        <v>29</v>
      </c>
      <c r="B33" s="11" t="s">
        <v>153</v>
      </c>
      <c r="C33" s="82">
        <v>229</v>
      </c>
      <c r="D33" s="82">
        <v>199</v>
      </c>
      <c r="E33" s="12">
        <v>86.8995633187773</v>
      </c>
      <c r="F33" s="82">
        <v>49</v>
      </c>
      <c r="G33" s="10">
        <v>21.397379912663755</v>
      </c>
      <c r="H33" s="82">
        <v>126</v>
      </c>
      <c r="I33" s="10">
        <v>55.021834061135365</v>
      </c>
      <c r="J33" s="82">
        <v>24</v>
      </c>
      <c r="K33" s="10">
        <v>10.480349344978166</v>
      </c>
      <c r="L33" s="82">
        <v>30</v>
      </c>
      <c r="M33" s="10">
        <v>13.100436681222707</v>
      </c>
    </row>
    <row r="34" spans="1:13" s="8" customFormat="1" ht="11.25" customHeight="1">
      <c r="A34" s="92">
        <v>30</v>
      </c>
      <c r="B34" s="11" t="s">
        <v>151</v>
      </c>
      <c r="C34" s="82">
        <v>170</v>
      </c>
      <c r="D34" s="82">
        <v>147</v>
      </c>
      <c r="E34" s="12">
        <v>86.47058823529412</v>
      </c>
      <c r="F34" s="82">
        <v>28</v>
      </c>
      <c r="G34" s="10">
        <v>16.470588235294116</v>
      </c>
      <c r="H34" s="82">
        <v>108</v>
      </c>
      <c r="I34" s="10">
        <v>63.52941176470588</v>
      </c>
      <c r="J34" s="82">
        <v>11</v>
      </c>
      <c r="K34" s="10">
        <v>6.470588235294119</v>
      </c>
      <c r="L34" s="82">
        <v>23</v>
      </c>
      <c r="M34" s="10">
        <v>13.529411764705882</v>
      </c>
    </row>
    <row r="35" spans="1:13" s="84" customFormat="1" ht="11.25" customHeight="1">
      <c r="A35" s="92">
        <v>31</v>
      </c>
      <c r="B35" s="11" t="s">
        <v>186</v>
      </c>
      <c r="C35" s="82">
        <v>234</v>
      </c>
      <c r="D35" s="82">
        <v>202</v>
      </c>
      <c r="E35" s="12">
        <v>86.32478632478633</v>
      </c>
      <c r="F35" s="82">
        <v>77</v>
      </c>
      <c r="G35" s="10">
        <v>32.9059829059829</v>
      </c>
      <c r="H35" s="82">
        <v>117</v>
      </c>
      <c r="I35" s="10">
        <v>50</v>
      </c>
      <c r="J35" s="82">
        <v>8</v>
      </c>
      <c r="K35" s="10">
        <v>3.418803418803419</v>
      </c>
      <c r="L35" s="82">
        <v>32</v>
      </c>
      <c r="M35" s="10">
        <v>13.675213675213676</v>
      </c>
    </row>
    <row r="36" spans="1:13" s="8" customFormat="1" ht="11.25" customHeight="1">
      <c r="A36" s="92">
        <v>32</v>
      </c>
      <c r="B36" s="11" t="s">
        <v>183</v>
      </c>
      <c r="C36" s="82">
        <v>2460</v>
      </c>
      <c r="D36" s="82">
        <v>2114</v>
      </c>
      <c r="E36" s="12">
        <v>85.9349593495935</v>
      </c>
      <c r="F36" s="82">
        <v>950</v>
      </c>
      <c r="G36" s="10">
        <v>38.61788617886179</v>
      </c>
      <c r="H36" s="82">
        <v>1024</v>
      </c>
      <c r="I36" s="10">
        <v>41.6260162601626</v>
      </c>
      <c r="J36" s="82">
        <v>140</v>
      </c>
      <c r="K36" s="10">
        <v>5.691056910569105</v>
      </c>
      <c r="L36" s="82">
        <v>346</v>
      </c>
      <c r="M36" s="10">
        <v>14.065040650406505</v>
      </c>
    </row>
    <row r="37" spans="1:13" s="84" customFormat="1" ht="11.25" customHeight="1">
      <c r="A37" s="92">
        <v>33</v>
      </c>
      <c r="B37" s="11" t="s">
        <v>170</v>
      </c>
      <c r="C37" s="82">
        <v>398</v>
      </c>
      <c r="D37" s="82">
        <v>342</v>
      </c>
      <c r="E37" s="12">
        <v>85.92964824120602</v>
      </c>
      <c r="F37" s="82">
        <v>122</v>
      </c>
      <c r="G37" s="10">
        <v>30.65326633165829</v>
      </c>
      <c r="H37" s="82">
        <v>196</v>
      </c>
      <c r="I37" s="10">
        <v>49.246231155778894</v>
      </c>
      <c r="J37" s="82">
        <v>24</v>
      </c>
      <c r="K37" s="10">
        <v>6.030150753768844</v>
      </c>
      <c r="L37" s="82">
        <v>56</v>
      </c>
      <c r="M37" s="10">
        <v>14.07035175879397</v>
      </c>
    </row>
    <row r="38" spans="1:13" s="8" customFormat="1" ht="11.25" customHeight="1">
      <c r="A38" s="92">
        <v>34</v>
      </c>
      <c r="B38" s="11" t="s">
        <v>199</v>
      </c>
      <c r="C38" s="82">
        <v>1785</v>
      </c>
      <c r="D38" s="82">
        <v>1530</v>
      </c>
      <c r="E38" s="12">
        <v>85.71428571428571</v>
      </c>
      <c r="F38" s="82">
        <v>469</v>
      </c>
      <c r="G38" s="10">
        <v>26.27450980392157</v>
      </c>
      <c r="H38" s="82">
        <v>950</v>
      </c>
      <c r="I38" s="10">
        <v>53.221288515406165</v>
      </c>
      <c r="J38" s="82">
        <v>111</v>
      </c>
      <c r="K38" s="10">
        <v>6.218487394957983</v>
      </c>
      <c r="L38" s="82">
        <v>255</v>
      </c>
      <c r="M38" s="10">
        <v>14.285714285714285</v>
      </c>
    </row>
    <row r="39" spans="1:13" s="8" customFormat="1" ht="11.25" customHeight="1">
      <c r="A39" s="92">
        <v>35</v>
      </c>
      <c r="B39" s="11" t="s">
        <v>190</v>
      </c>
      <c r="C39" s="82">
        <v>240</v>
      </c>
      <c r="D39" s="82">
        <v>205</v>
      </c>
      <c r="E39" s="12">
        <v>85.41666666666666</v>
      </c>
      <c r="F39" s="82">
        <v>94</v>
      </c>
      <c r="G39" s="10">
        <v>39.166666666666664</v>
      </c>
      <c r="H39" s="82">
        <v>98</v>
      </c>
      <c r="I39" s="10">
        <v>40.833333333333336</v>
      </c>
      <c r="J39" s="82">
        <v>13</v>
      </c>
      <c r="K39" s="10">
        <v>5.416666666666667</v>
      </c>
      <c r="L39" s="82">
        <v>35</v>
      </c>
      <c r="M39" s="10">
        <v>14.583333333333334</v>
      </c>
    </row>
    <row r="40" spans="1:13" s="8" customFormat="1" ht="11.25" customHeight="1">
      <c r="A40" s="92">
        <v>36</v>
      </c>
      <c r="B40" s="11" t="s">
        <v>188</v>
      </c>
      <c r="C40" s="82">
        <v>534</v>
      </c>
      <c r="D40" s="82">
        <v>455</v>
      </c>
      <c r="E40" s="12">
        <v>85.2059925093633</v>
      </c>
      <c r="F40" s="82">
        <v>221</v>
      </c>
      <c r="G40" s="10">
        <v>41.38576779026217</v>
      </c>
      <c r="H40" s="82">
        <v>193</v>
      </c>
      <c r="I40" s="10">
        <v>36.142322097378276</v>
      </c>
      <c r="J40" s="82">
        <v>41</v>
      </c>
      <c r="K40" s="10">
        <v>7.677902621722846</v>
      </c>
      <c r="L40" s="82">
        <v>79</v>
      </c>
      <c r="M40" s="10">
        <v>14.794007490636703</v>
      </c>
    </row>
    <row r="41" spans="1:13" s="8" customFormat="1" ht="11.25" customHeight="1">
      <c r="A41" s="92"/>
      <c r="B41" s="105" t="s">
        <v>218</v>
      </c>
      <c r="C41" s="82"/>
      <c r="D41" s="82"/>
      <c r="E41" s="12">
        <v>84.6</v>
      </c>
      <c r="F41" s="82"/>
      <c r="G41" s="10"/>
      <c r="H41" s="82"/>
      <c r="I41" s="10"/>
      <c r="J41" s="82"/>
      <c r="K41" s="10"/>
      <c r="L41" s="82"/>
      <c r="M41" s="10"/>
    </row>
    <row r="42" spans="1:13" s="8" customFormat="1" ht="11.25" customHeight="1">
      <c r="A42" s="92">
        <v>37</v>
      </c>
      <c r="B42" s="11" t="s">
        <v>182</v>
      </c>
      <c r="C42" s="82">
        <v>1090</v>
      </c>
      <c r="D42" s="82">
        <v>920</v>
      </c>
      <c r="E42" s="12">
        <v>84.40366972477065</v>
      </c>
      <c r="F42" s="82">
        <v>370</v>
      </c>
      <c r="G42" s="10">
        <v>33.94495412844037</v>
      </c>
      <c r="H42" s="82">
        <v>462</v>
      </c>
      <c r="I42" s="10">
        <v>42.38532110091743</v>
      </c>
      <c r="J42" s="82">
        <v>88</v>
      </c>
      <c r="K42" s="10">
        <v>8.073394495412845</v>
      </c>
      <c r="L42" s="82">
        <v>170</v>
      </c>
      <c r="M42" s="10">
        <v>15.59633027522936</v>
      </c>
    </row>
    <row r="43" spans="1:13" s="8" customFormat="1" ht="11.25" customHeight="1">
      <c r="A43" s="92">
        <v>38</v>
      </c>
      <c r="B43" s="11" t="s">
        <v>180</v>
      </c>
      <c r="C43" s="82">
        <v>1687</v>
      </c>
      <c r="D43" s="82">
        <v>1422</v>
      </c>
      <c r="E43" s="12">
        <v>84.29164196799051</v>
      </c>
      <c r="F43" s="82">
        <v>710</v>
      </c>
      <c r="G43" s="10">
        <v>42.08654416123296</v>
      </c>
      <c r="H43" s="82">
        <v>623</v>
      </c>
      <c r="I43" s="10">
        <v>36.92946058091287</v>
      </c>
      <c r="J43" s="82">
        <v>89</v>
      </c>
      <c r="K43" s="10">
        <v>5.275637225844695</v>
      </c>
      <c r="L43" s="82">
        <v>265</v>
      </c>
      <c r="M43" s="10">
        <v>15.708358032009484</v>
      </c>
    </row>
    <row r="44" spans="1:13" s="84" customFormat="1" ht="11.25" customHeight="1">
      <c r="A44" s="92">
        <v>39</v>
      </c>
      <c r="B44" s="11" t="s">
        <v>187</v>
      </c>
      <c r="C44" s="82">
        <v>1329</v>
      </c>
      <c r="D44" s="82">
        <v>1120</v>
      </c>
      <c r="E44" s="12">
        <v>84.27389014296463</v>
      </c>
      <c r="F44" s="82">
        <v>479</v>
      </c>
      <c r="G44" s="10">
        <v>36.04213694507148</v>
      </c>
      <c r="H44" s="82">
        <v>578</v>
      </c>
      <c r="I44" s="10">
        <v>43.4913468773514</v>
      </c>
      <c r="J44" s="82">
        <v>63</v>
      </c>
      <c r="K44" s="10">
        <v>4.740406320541761</v>
      </c>
      <c r="L44" s="82">
        <v>209</v>
      </c>
      <c r="M44" s="10">
        <v>15.726109857035365</v>
      </c>
    </row>
    <row r="45" spans="1:13" s="84" customFormat="1" ht="11.25" customHeight="1">
      <c r="A45" s="92">
        <v>40</v>
      </c>
      <c r="B45" s="11" t="s">
        <v>168</v>
      </c>
      <c r="C45" s="82">
        <v>1094</v>
      </c>
      <c r="D45" s="82">
        <v>920</v>
      </c>
      <c r="E45" s="12">
        <v>84.09506398537478</v>
      </c>
      <c r="F45" s="82">
        <v>383</v>
      </c>
      <c r="G45" s="10">
        <v>35.0091407678245</v>
      </c>
      <c r="H45" s="82">
        <v>464</v>
      </c>
      <c r="I45" s="10">
        <v>42.413162705667276</v>
      </c>
      <c r="J45" s="82">
        <v>73</v>
      </c>
      <c r="K45" s="10">
        <v>6.6727605118829985</v>
      </c>
      <c r="L45" s="82">
        <v>174</v>
      </c>
      <c r="M45" s="10">
        <v>15.904936014625228</v>
      </c>
    </row>
    <row r="46" spans="1:13" s="8" customFormat="1" ht="11.25" customHeight="1">
      <c r="A46" s="92">
        <v>41</v>
      </c>
      <c r="B46" s="11" t="s">
        <v>196</v>
      </c>
      <c r="C46" s="82">
        <v>1454</v>
      </c>
      <c r="D46" s="82">
        <v>1222</v>
      </c>
      <c r="E46" s="12">
        <v>84.04401650618982</v>
      </c>
      <c r="F46" s="82">
        <v>432</v>
      </c>
      <c r="G46" s="10">
        <v>29.711141678129298</v>
      </c>
      <c r="H46" s="82">
        <v>663</v>
      </c>
      <c r="I46" s="10">
        <v>45.59834938101788</v>
      </c>
      <c r="J46" s="82">
        <v>127</v>
      </c>
      <c r="K46" s="10">
        <v>8.73452544704264</v>
      </c>
      <c r="L46" s="82">
        <v>232</v>
      </c>
      <c r="M46" s="10">
        <v>15.955983493810177</v>
      </c>
    </row>
    <row r="47" spans="1:13" s="8" customFormat="1" ht="11.25" customHeight="1">
      <c r="A47" s="92">
        <v>42</v>
      </c>
      <c r="B47" s="11" t="s">
        <v>147</v>
      </c>
      <c r="C47" s="82">
        <v>178</v>
      </c>
      <c r="D47" s="82">
        <v>149</v>
      </c>
      <c r="E47" s="12">
        <v>83.70786516853933</v>
      </c>
      <c r="F47" s="82">
        <v>14</v>
      </c>
      <c r="G47" s="10">
        <v>7.865168539325842</v>
      </c>
      <c r="H47" s="82">
        <v>109</v>
      </c>
      <c r="I47" s="10">
        <v>61.23595505617978</v>
      </c>
      <c r="J47" s="82">
        <v>26</v>
      </c>
      <c r="K47" s="10">
        <v>14.606741573033707</v>
      </c>
      <c r="L47" s="82">
        <v>29</v>
      </c>
      <c r="M47" s="10">
        <v>16.292134831460675</v>
      </c>
    </row>
    <row r="48" spans="1:13" s="8" customFormat="1" ht="11.25" customHeight="1">
      <c r="A48" s="92">
        <v>43</v>
      </c>
      <c r="B48" s="11" t="s">
        <v>178</v>
      </c>
      <c r="C48" s="82">
        <v>207</v>
      </c>
      <c r="D48" s="82">
        <v>173</v>
      </c>
      <c r="E48" s="12">
        <v>83.57487922705315</v>
      </c>
      <c r="F48" s="82">
        <v>80</v>
      </c>
      <c r="G48" s="10">
        <v>38.64734299516908</v>
      </c>
      <c r="H48" s="82">
        <v>88</v>
      </c>
      <c r="I48" s="10">
        <v>42.51207729468599</v>
      </c>
      <c r="J48" s="82">
        <v>5</v>
      </c>
      <c r="K48" s="10">
        <v>2.4154589371980677</v>
      </c>
      <c r="L48" s="82">
        <v>34</v>
      </c>
      <c r="M48" s="10">
        <v>16.425120772946862</v>
      </c>
    </row>
    <row r="49" spans="1:13" s="8" customFormat="1" ht="11.25" customHeight="1">
      <c r="A49" s="92">
        <v>44</v>
      </c>
      <c r="B49" s="11" t="s">
        <v>167</v>
      </c>
      <c r="C49" s="82">
        <v>471</v>
      </c>
      <c r="D49" s="82">
        <v>393</v>
      </c>
      <c r="E49" s="12">
        <v>83.43949044585987</v>
      </c>
      <c r="F49" s="82">
        <v>124</v>
      </c>
      <c r="G49" s="10">
        <v>26.326963906581742</v>
      </c>
      <c r="H49" s="82">
        <v>226</v>
      </c>
      <c r="I49" s="10">
        <v>47.983014861995755</v>
      </c>
      <c r="J49" s="82">
        <v>43</v>
      </c>
      <c r="K49" s="10">
        <v>9.129511677282377</v>
      </c>
      <c r="L49" s="82">
        <v>78</v>
      </c>
      <c r="M49" s="10">
        <v>16.560509554140125</v>
      </c>
    </row>
    <row r="50" spans="1:13" s="8" customFormat="1" ht="11.25" customHeight="1">
      <c r="A50" s="92">
        <v>45</v>
      </c>
      <c r="B50" s="11" t="s">
        <v>241</v>
      </c>
      <c r="C50" s="82">
        <v>216</v>
      </c>
      <c r="D50" s="82">
        <v>180</v>
      </c>
      <c r="E50" s="12">
        <v>83.33333333333334</v>
      </c>
      <c r="F50" s="82">
        <v>50</v>
      </c>
      <c r="G50" s="10">
        <v>23.14814814814815</v>
      </c>
      <c r="H50" s="82">
        <v>90</v>
      </c>
      <c r="I50" s="10">
        <v>41.66666666666667</v>
      </c>
      <c r="J50" s="82">
        <v>40</v>
      </c>
      <c r="K50" s="10">
        <v>18.51851851851852</v>
      </c>
      <c r="L50" s="82">
        <v>36</v>
      </c>
      <c r="M50" s="10">
        <v>16.666666666666664</v>
      </c>
    </row>
    <row r="51" spans="1:13" s="38" customFormat="1" ht="11.25" customHeight="1">
      <c r="A51" s="92">
        <v>46</v>
      </c>
      <c r="B51" s="11" t="s">
        <v>193</v>
      </c>
      <c r="C51" s="82">
        <v>1449</v>
      </c>
      <c r="D51" s="82">
        <v>1205</v>
      </c>
      <c r="E51" s="12">
        <v>83.1608005521049</v>
      </c>
      <c r="F51" s="82">
        <v>427</v>
      </c>
      <c r="G51" s="10">
        <v>29.468599033816425</v>
      </c>
      <c r="H51" s="82">
        <v>608</v>
      </c>
      <c r="I51" s="10">
        <v>41.959972394755</v>
      </c>
      <c r="J51" s="82">
        <v>170</v>
      </c>
      <c r="K51" s="10">
        <v>11.732229123533472</v>
      </c>
      <c r="L51" s="82">
        <v>244</v>
      </c>
      <c r="M51" s="10">
        <v>16.8391994478951</v>
      </c>
    </row>
    <row r="52" spans="1:13" s="8" customFormat="1" ht="11.25" customHeight="1">
      <c r="A52" s="92">
        <v>47</v>
      </c>
      <c r="B52" s="11" t="s">
        <v>192</v>
      </c>
      <c r="C52" s="82">
        <v>89</v>
      </c>
      <c r="D52" s="82">
        <v>74</v>
      </c>
      <c r="E52" s="12">
        <v>83.14606741573034</v>
      </c>
      <c r="F52" s="82">
        <v>39</v>
      </c>
      <c r="G52" s="10">
        <v>43.82022471910113</v>
      </c>
      <c r="H52" s="82">
        <v>19</v>
      </c>
      <c r="I52" s="10">
        <v>21.34831460674157</v>
      </c>
      <c r="J52" s="82">
        <v>16</v>
      </c>
      <c r="K52" s="10">
        <v>17.97752808988764</v>
      </c>
      <c r="L52" s="82">
        <v>15</v>
      </c>
      <c r="M52" s="10">
        <v>16.853932584269664</v>
      </c>
    </row>
    <row r="53" spans="1:13" s="8" customFormat="1" ht="11.25" customHeight="1">
      <c r="A53" s="92">
        <v>48</v>
      </c>
      <c r="B53" s="85" t="s">
        <v>145</v>
      </c>
      <c r="C53" s="82">
        <v>955</v>
      </c>
      <c r="D53" s="82">
        <v>794</v>
      </c>
      <c r="E53" s="12">
        <v>83.1413612565445</v>
      </c>
      <c r="F53" s="82">
        <v>228</v>
      </c>
      <c r="G53" s="10">
        <v>23.874345549738223</v>
      </c>
      <c r="H53" s="82">
        <v>455</v>
      </c>
      <c r="I53" s="10">
        <v>47.64397905759162</v>
      </c>
      <c r="J53" s="82">
        <v>111</v>
      </c>
      <c r="K53" s="10">
        <v>11.62303664921466</v>
      </c>
      <c r="L53" s="82">
        <v>161</v>
      </c>
      <c r="M53" s="10">
        <v>16.858638743455497</v>
      </c>
    </row>
    <row r="54" spans="1:13" s="8" customFormat="1" ht="11.25" customHeight="1">
      <c r="A54" s="92">
        <v>49</v>
      </c>
      <c r="B54" s="11" t="s">
        <v>195</v>
      </c>
      <c r="C54" s="82">
        <v>1506</v>
      </c>
      <c r="D54" s="82">
        <v>1249</v>
      </c>
      <c r="E54" s="12">
        <v>82.93492695883134</v>
      </c>
      <c r="F54" s="82">
        <v>398</v>
      </c>
      <c r="G54" s="10">
        <v>26.42762284196547</v>
      </c>
      <c r="H54" s="82">
        <v>736</v>
      </c>
      <c r="I54" s="10">
        <v>48.87118193891102</v>
      </c>
      <c r="J54" s="82">
        <v>115</v>
      </c>
      <c r="K54" s="10">
        <v>7.636122177954848</v>
      </c>
      <c r="L54" s="82">
        <v>257</v>
      </c>
      <c r="M54" s="10">
        <v>17.065073041168656</v>
      </c>
    </row>
    <row r="55" spans="1:13" s="8" customFormat="1" ht="11.25" customHeight="1">
      <c r="A55" s="92">
        <v>50</v>
      </c>
      <c r="B55" s="11" t="s">
        <v>323</v>
      </c>
      <c r="C55" s="82">
        <v>3017</v>
      </c>
      <c r="D55" s="82">
        <v>2491</v>
      </c>
      <c r="E55" s="12">
        <v>82.6</v>
      </c>
      <c r="F55" s="82">
        <v>776</v>
      </c>
      <c r="G55" s="10">
        <v>25.7</v>
      </c>
      <c r="H55" s="82">
        <v>1457</v>
      </c>
      <c r="I55" s="10">
        <v>48.3</v>
      </c>
      <c r="J55" s="82">
        <v>258</v>
      </c>
      <c r="K55" s="10">
        <v>8.6</v>
      </c>
      <c r="L55" s="82">
        <v>526</v>
      </c>
      <c r="M55" s="10">
        <v>17.4</v>
      </c>
    </row>
    <row r="56" spans="1:13" s="8" customFormat="1" ht="11.25" customHeight="1">
      <c r="A56" s="92">
        <v>51</v>
      </c>
      <c r="B56" s="11" t="s">
        <v>198</v>
      </c>
      <c r="C56" s="82">
        <v>1343</v>
      </c>
      <c r="D56" s="82">
        <v>1100</v>
      </c>
      <c r="E56" s="12">
        <v>81.90618019359643</v>
      </c>
      <c r="F56" s="82">
        <v>337</v>
      </c>
      <c r="G56" s="10">
        <v>25.09307520476545</v>
      </c>
      <c r="H56" s="82">
        <v>697</v>
      </c>
      <c r="I56" s="10">
        <v>51.89873417721519</v>
      </c>
      <c r="J56" s="82">
        <v>66</v>
      </c>
      <c r="K56" s="10">
        <v>4.914370811615785</v>
      </c>
      <c r="L56" s="82">
        <v>243</v>
      </c>
      <c r="M56" s="10">
        <v>18.093819806403573</v>
      </c>
    </row>
    <row r="57" spans="1:13" s="8" customFormat="1" ht="11.25" customHeight="1">
      <c r="A57" s="92">
        <v>52</v>
      </c>
      <c r="B57" s="11" t="s">
        <v>181</v>
      </c>
      <c r="C57" s="82">
        <v>1604</v>
      </c>
      <c r="D57" s="82">
        <v>1304</v>
      </c>
      <c r="E57" s="12">
        <v>81.29675810473816</v>
      </c>
      <c r="F57" s="82">
        <v>440</v>
      </c>
      <c r="G57" s="10">
        <v>27.431421446384043</v>
      </c>
      <c r="H57" s="82">
        <v>732</v>
      </c>
      <c r="I57" s="10">
        <v>45.6359102244389</v>
      </c>
      <c r="J57" s="82">
        <v>132</v>
      </c>
      <c r="K57" s="10">
        <v>8.229426433915211</v>
      </c>
      <c r="L57" s="82">
        <v>300</v>
      </c>
      <c r="M57" s="10">
        <v>18.703241895261847</v>
      </c>
    </row>
    <row r="58" spans="1:13" s="38" customFormat="1" ht="11.25" customHeight="1">
      <c r="A58" s="92">
        <v>53</v>
      </c>
      <c r="B58" s="11" t="s">
        <v>159</v>
      </c>
      <c r="C58" s="82">
        <v>302</v>
      </c>
      <c r="D58" s="82">
        <v>245</v>
      </c>
      <c r="E58" s="12">
        <v>81.12582781456953</v>
      </c>
      <c r="F58" s="82">
        <v>98</v>
      </c>
      <c r="G58" s="10">
        <v>32.450331125827816</v>
      </c>
      <c r="H58" s="82">
        <v>120</v>
      </c>
      <c r="I58" s="10">
        <v>39.735099337748345</v>
      </c>
      <c r="J58" s="82">
        <v>27</v>
      </c>
      <c r="K58" s="10">
        <v>8.940397350993377</v>
      </c>
      <c r="L58" s="82">
        <v>57</v>
      </c>
      <c r="M58" s="10">
        <v>18.874172185430464</v>
      </c>
    </row>
    <row r="59" spans="1:13" s="8" customFormat="1" ht="11.25" customHeight="1">
      <c r="A59" s="92">
        <v>54</v>
      </c>
      <c r="B59" s="11" t="s">
        <v>171</v>
      </c>
      <c r="C59" s="82">
        <v>359</v>
      </c>
      <c r="D59" s="82">
        <v>289</v>
      </c>
      <c r="E59" s="12">
        <v>80.50139275766016</v>
      </c>
      <c r="F59" s="82">
        <v>108</v>
      </c>
      <c r="G59" s="10">
        <v>30.08356545961003</v>
      </c>
      <c r="H59" s="82">
        <v>160</v>
      </c>
      <c r="I59" s="10">
        <v>44.56824512534819</v>
      </c>
      <c r="J59" s="82">
        <v>21</v>
      </c>
      <c r="K59" s="10">
        <v>5.8495821727019495</v>
      </c>
      <c r="L59" s="82">
        <v>70</v>
      </c>
      <c r="M59" s="10">
        <v>19.498607242339833</v>
      </c>
    </row>
    <row r="60" spans="1:13" s="8" customFormat="1" ht="11.25" customHeight="1">
      <c r="A60" s="92">
        <v>55</v>
      </c>
      <c r="B60" s="11" t="s">
        <v>230</v>
      </c>
      <c r="C60" s="82">
        <v>163</v>
      </c>
      <c r="D60" s="82">
        <v>131</v>
      </c>
      <c r="E60" s="12">
        <v>80.3680981595092</v>
      </c>
      <c r="F60" s="82">
        <v>53</v>
      </c>
      <c r="G60" s="10">
        <v>32.515337423312886</v>
      </c>
      <c r="H60" s="82">
        <v>70</v>
      </c>
      <c r="I60" s="10">
        <v>42.944785276073624</v>
      </c>
      <c r="J60" s="82">
        <v>8</v>
      </c>
      <c r="K60" s="10">
        <v>4.9079754601226995</v>
      </c>
      <c r="L60" s="82">
        <v>32</v>
      </c>
      <c r="M60" s="10">
        <v>19.631901840490798</v>
      </c>
    </row>
    <row r="61" spans="1:13" s="8" customFormat="1" ht="11.25" customHeight="1">
      <c r="A61" s="92">
        <v>56</v>
      </c>
      <c r="B61" s="11" t="s">
        <v>165</v>
      </c>
      <c r="C61" s="82">
        <v>1518</v>
      </c>
      <c r="D61" s="82">
        <v>1201</v>
      </c>
      <c r="E61" s="12">
        <v>79.11725955204216</v>
      </c>
      <c r="F61" s="82">
        <v>396</v>
      </c>
      <c r="G61" s="10">
        <v>26.08695652173913</v>
      </c>
      <c r="H61" s="82">
        <v>726</v>
      </c>
      <c r="I61" s="10">
        <v>47.82608695652174</v>
      </c>
      <c r="J61" s="82">
        <v>79</v>
      </c>
      <c r="K61" s="10">
        <v>5.204216073781291</v>
      </c>
      <c r="L61" s="82">
        <v>317</v>
      </c>
      <c r="M61" s="10">
        <v>20.88274044795784</v>
      </c>
    </row>
    <row r="62" spans="1:13" s="38" customFormat="1" ht="11.25" customHeight="1">
      <c r="A62" s="92">
        <v>57</v>
      </c>
      <c r="B62" s="85" t="s">
        <v>194</v>
      </c>
      <c r="C62" s="82">
        <v>1515</v>
      </c>
      <c r="D62" s="82">
        <v>1194</v>
      </c>
      <c r="E62" s="12">
        <v>78.81188118811882</v>
      </c>
      <c r="F62" s="82">
        <v>402</v>
      </c>
      <c r="G62" s="10">
        <v>26.534653465346537</v>
      </c>
      <c r="H62" s="82">
        <v>667</v>
      </c>
      <c r="I62" s="10">
        <v>44.02640264026403</v>
      </c>
      <c r="J62" s="82">
        <v>125</v>
      </c>
      <c r="K62" s="10">
        <v>8.25082508250825</v>
      </c>
      <c r="L62" s="82">
        <v>321</v>
      </c>
      <c r="M62" s="10">
        <v>21.18811881188119</v>
      </c>
    </row>
    <row r="63" spans="1:13" s="84" customFormat="1" ht="11.25" customHeight="1">
      <c r="A63" s="92">
        <v>58</v>
      </c>
      <c r="B63" s="11" t="s">
        <v>146</v>
      </c>
      <c r="C63" s="82">
        <v>760</v>
      </c>
      <c r="D63" s="82">
        <v>597</v>
      </c>
      <c r="E63" s="12">
        <v>78.55263157894737</v>
      </c>
      <c r="F63" s="82">
        <v>151</v>
      </c>
      <c r="G63" s="10">
        <v>19.86842105263158</v>
      </c>
      <c r="H63" s="82">
        <v>421</v>
      </c>
      <c r="I63" s="10">
        <v>55.39473684210526</v>
      </c>
      <c r="J63" s="82">
        <v>25</v>
      </c>
      <c r="K63" s="10">
        <v>3.289473684210526</v>
      </c>
      <c r="L63" s="82">
        <v>163</v>
      </c>
      <c r="M63" s="10">
        <v>21.44736842105263</v>
      </c>
    </row>
    <row r="64" spans="1:13" s="84" customFormat="1" ht="11.25" customHeight="1">
      <c r="A64" s="92">
        <v>59</v>
      </c>
      <c r="B64" s="11" t="s">
        <v>197</v>
      </c>
      <c r="C64" s="82">
        <v>1466</v>
      </c>
      <c r="D64" s="82">
        <v>1114</v>
      </c>
      <c r="E64" s="12">
        <v>75.98908594815825</v>
      </c>
      <c r="F64" s="82">
        <v>350</v>
      </c>
      <c r="G64" s="10">
        <v>23.874488403819917</v>
      </c>
      <c r="H64" s="82">
        <v>649</v>
      </c>
      <c r="I64" s="10">
        <v>44.270122783083224</v>
      </c>
      <c r="J64" s="82">
        <v>115</v>
      </c>
      <c r="K64" s="10">
        <v>7.844474761255116</v>
      </c>
      <c r="L64" s="82">
        <v>352</v>
      </c>
      <c r="M64" s="10">
        <v>24.01091405184175</v>
      </c>
    </row>
    <row r="65" spans="1:13" s="8" customFormat="1" ht="12">
      <c r="A65" s="177" t="s">
        <v>200</v>
      </c>
      <c r="B65" s="177"/>
      <c r="C65" s="48">
        <f>SUM(C5:C64)</f>
        <v>38141</v>
      </c>
      <c r="D65" s="48">
        <f>SUM(D5:D64)</f>
        <v>32262</v>
      </c>
      <c r="E65" s="12">
        <f>D65/C65*100</f>
        <v>84.58614089824599</v>
      </c>
      <c r="F65" s="48">
        <f>SUM(F5:F64)</f>
        <v>11230</v>
      </c>
      <c r="G65" s="94">
        <f>F65/C65*100</f>
        <v>29.44338113840749</v>
      </c>
      <c r="H65" s="48">
        <f>SUM(H5:H64)</f>
        <v>18181</v>
      </c>
      <c r="I65" s="12">
        <f>H65/C65*100</f>
        <v>47.66786397839595</v>
      </c>
      <c r="J65" s="48">
        <f>SUM(J5:J64)</f>
        <v>2851</v>
      </c>
      <c r="K65" s="12">
        <f>J65/C65*100</f>
        <v>7.474895781442542</v>
      </c>
      <c r="L65" s="48">
        <f>SUM(L5:L64)</f>
        <v>5873</v>
      </c>
      <c r="M65" s="12">
        <f>L65/C65*100</f>
        <v>15.398127998741511</v>
      </c>
    </row>
    <row r="66" ht="12.75">
      <c r="G66" s="93"/>
    </row>
    <row r="67" ht="12.75">
      <c r="B67" s="5" t="s">
        <v>322</v>
      </c>
    </row>
  </sheetData>
  <sheetProtection/>
  <mergeCells count="11">
    <mergeCell ref="H3:I3"/>
    <mergeCell ref="J3:K3"/>
    <mergeCell ref="A65:B65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10.421875" style="5" customWidth="1"/>
    <col min="4" max="4" width="6.8515625" style="5" customWidth="1"/>
    <col min="5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76" t="s">
        <v>350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ht="21" customHeight="1">
      <c r="A2" s="166" t="s">
        <v>0</v>
      </c>
      <c r="B2" s="166" t="s">
        <v>53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  <c r="N2" s="30"/>
      <c r="O2" s="30"/>
    </row>
    <row r="3" spans="1:13" ht="52.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ht="42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ht="28.5" customHeight="1">
      <c r="A5" s="170" t="s">
        <v>99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30" customHeight="1">
      <c r="A6" s="57">
        <v>1</v>
      </c>
      <c r="B6" s="47" t="s">
        <v>8</v>
      </c>
      <c r="C6" s="82">
        <v>991</v>
      </c>
      <c r="D6" s="82">
        <v>857</v>
      </c>
      <c r="E6" s="88">
        <v>86.47830474268416</v>
      </c>
      <c r="F6" s="82">
        <v>554</v>
      </c>
      <c r="G6" s="88">
        <v>55.90312815338042</v>
      </c>
      <c r="H6" s="103">
        <v>228</v>
      </c>
      <c r="I6" s="104">
        <v>23.007063572149345</v>
      </c>
      <c r="J6" s="103">
        <v>75</v>
      </c>
      <c r="K6" s="104">
        <v>7.568113017154389</v>
      </c>
      <c r="L6" s="101">
        <v>133</v>
      </c>
      <c r="M6" s="102">
        <v>13.420787083753785</v>
      </c>
      <c r="S6" s="108"/>
      <c r="U6" s="108"/>
    </row>
    <row r="7" spans="1:21" ht="12.75">
      <c r="A7" s="57">
        <v>2</v>
      </c>
      <c r="B7" s="47" t="s">
        <v>9</v>
      </c>
      <c r="C7" s="82">
        <v>899</v>
      </c>
      <c r="D7" s="82">
        <v>771</v>
      </c>
      <c r="E7" s="88">
        <v>85.76195773081201</v>
      </c>
      <c r="F7" s="82">
        <v>390</v>
      </c>
      <c r="G7" s="88">
        <v>43.38153503893214</v>
      </c>
      <c r="H7" s="103">
        <v>278</v>
      </c>
      <c r="I7" s="104">
        <v>30.923248053392662</v>
      </c>
      <c r="J7" s="103">
        <v>103</v>
      </c>
      <c r="K7" s="104">
        <v>11.457174638487208</v>
      </c>
      <c r="L7" s="101">
        <v>128</v>
      </c>
      <c r="M7" s="102">
        <v>14.238042269187986</v>
      </c>
      <c r="S7" s="108"/>
      <c r="U7" s="108"/>
    </row>
    <row r="8" spans="1:21" ht="27" customHeight="1">
      <c r="A8" s="57">
        <v>3</v>
      </c>
      <c r="B8" s="47" t="s">
        <v>10</v>
      </c>
      <c r="C8" s="82">
        <v>54</v>
      </c>
      <c r="D8" s="82">
        <v>48</v>
      </c>
      <c r="E8" s="88">
        <v>88.88888888888889</v>
      </c>
      <c r="F8" s="82">
        <v>20</v>
      </c>
      <c r="G8" s="88">
        <v>37.03703703703704</v>
      </c>
      <c r="H8" s="103">
        <v>20</v>
      </c>
      <c r="I8" s="104">
        <v>37.03703703703704</v>
      </c>
      <c r="J8" s="103">
        <v>8</v>
      </c>
      <c r="K8" s="104">
        <v>14.814814814814813</v>
      </c>
      <c r="L8" s="101">
        <v>6</v>
      </c>
      <c r="M8" s="102">
        <v>11.11111111111111</v>
      </c>
      <c r="S8" s="108"/>
      <c r="U8" s="108"/>
    </row>
    <row r="9" spans="1:21" ht="38.25" customHeight="1">
      <c r="A9" s="57">
        <v>4</v>
      </c>
      <c r="B9" s="47" t="s">
        <v>11</v>
      </c>
      <c r="C9" s="82">
        <v>491</v>
      </c>
      <c r="D9" s="82">
        <v>397</v>
      </c>
      <c r="E9" s="88">
        <v>80.85539714867616</v>
      </c>
      <c r="F9" s="82">
        <v>139</v>
      </c>
      <c r="G9" s="88">
        <v>28.30957230142566</v>
      </c>
      <c r="H9" s="103">
        <v>153</v>
      </c>
      <c r="I9" s="104">
        <v>31.160896130346234</v>
      </c>
      <c r="J9" s="103">
        <v>105</v>
      </c>
      <c r="K9" s="104">
        <v>21.384928716904277</v>
      </c>
      <c r="L9" s="101">
        <v>94</v>
      </c>
      <c r="M9" s="102">
        <v>19.144602851323828</v>
      </c>
      <c r="S9" s="108"/>
      <c r="U9" s="108"/>
    </row>
    <row r="10" spans="1:21" ht="24" customHeight="1">
      <c r="A10" s="57">
        <v>5</v>
      </c>
      <c r="B10" s="47" t="s">
        <v>239</v>
      </c>
      <c r="C10" s="82">
        <v>114</v>
      </c>
      <c r="D10" s="82">
        <v>73</v>
      </c>
      <c r="E10" s="88">
        <v>64.03508771929825</v>
      </c>
      <c r="F10" s="82">
        <v>19</v>
      </c>
      <c r="G10" s="88">
        <v>16.666666666666664</v>
      </c>
      <c r="H10" s="103">
        <v>20</v>
      </c>
      <c r="I10" s="104">
        <v>17.543859649122805</v>
      </c>
      <c r="J10" s="103">
        <v>34</v>
      </c>
      <c r="K10" s="104">
        <v>29.82456140350877</v>
      </c>
      <c r="L10" s="101">
        <v>41</v>
      </c>
      <c r="M10" s="102">
        <v>35.96491228070175</v>
      </c>
      <c r="S10" s="108"/>
      <c r="U10" s="108"/>
    </row>
    <row r="11" spans="1:21" ht="24">
      <c r="A11" s="57">
        <v>6</v>
      </c>
      <c r="B11" s="47" t="s">
        <v>106</v>
      </c>
      <c r="C11" s="82">
        <v>80</v>
      </c>
      <c r="D11" s="82">
        <v>59</v>
      </c>
      <c r="E11" s="88">
        <v>73.75</v>
      </c>
      <c r="F11" s="82">
        <v>4</v>
      </c>
      <c r="G11" s="88">
        <v>5</v>
      </c>
      <c r="H11" s="103">
        <v>18</v>
      </c>
      <c r="I11" s="104">
        <v>22.5</v>
      </c>
      <c r="J11" s="103">
        <v>37</v>
      </c>
      <c r="K11" s="104">
        <v>46.25</v>
      </c>
      <c r="L11" s="101">
        <v>20</v>
      </c>
      <c r="M11" s="102">
        <v>25</v>
      </c>
      <c r="S11" s="108"/>
      <c r="U11" s="108"/>
    </row>
    <row r="12" spans="1:21" ht="12.75">
      <c r="A12" s="57">
        <v>7</v>
      </c>
      <c r="B12" s="47" t="s">
        <v>14</v>
      </c>
      <c r="C12" s="82">
        <v>48</v>
      </c>
      <c r="D12" s="82">
        <v>30</v>
      </c>
      <c r="E12" s="88">
        <v>62.5</v>
      </c>
      <c r="F12" s="82">
        <v>7</v>
      </c>
      <c r="G12" s="88">
        <v>14.583333333333334</v>
      </c>
      <c r="H12" s="103">
        <v>15</v>
      </c>
      <c r="I12" s="104">
        <v>31.25</v>
      </c>
      <c r="J12" s="103">
        <v>8</v>
      </c>
      <c r="K12" s="104">
        <v>16.666666666666664</v>
      </c>
      <c r="L12" s="101">
        <v>18</v>
      </c>
      <c r="M12" s="102">
        <v>37.5</v>
      </c>
      <c r="S12" s="108"/>
      <c r="U12" s="108"/>
    </row>
    <row r="13" spans="1:21" ht="12.75">
      <c r="A13" s="57">
        <v>8</v>
      </c>
      <c r="B13" s="47" t="s">
        <v>15</v>
      </c>
      <c r="C13" s="82">
        <v>66</v>
      </c>
      <c r="D13" s="82">
        <v>45</v>
      </c>
      <c r="E13" s="88">
        <v>68.18181818181817</v>
      </c>
      <c r="F13" s="82">
        <v>12</v>
      </c>
      <c r="G13" s="88">
        <v>18.181818181818183</v>
      </c>
      <c r="H13" s="103">
        <v>13</v>
      </c>
      <c r="I13" s="104">
        <v>19.696969696969695</v>
      </c>
      <c r="J13" s="103">
        <v>20</v>
      </c>
      <c r="K13" s="104">
        <v>30.303030303030305</v>
      </c>
      <c r="L13" s="101">
        <v>21</v>
      </c>
      <c r="M13" s="102">
        <v>31.818181818181817</v>
      </c>
      <c r="S13" s="108"/>
      <c r="U13" s="108"/>
    </row>
    <row r="14" spans="1:21" ht="26.25" customHeight="1">
      <c r="A14" s="57">
        <v>9</v>
      </c>
      <c r="B14" s="47" t="s">
        <v>16</v>
      </c>
      <c r="C14" s="82">
        <v>80</v>
      </c>
      <c r="D14" s="82">
        <v>40</v>
      </c>
      <c r="E14" s="88">
        <v>50</v>
      </c>
      <c r="F14" s="82">
        <v>10</v>
      </c>
      <c r="G14" s="88">
        <v>12.5</v>
      </c>
      <c r="H14" s="103">
        <v>17</v>
      </c>
      <c r="I14" s="104">
        <v>21.25</v>
      </c>
      <c r="J14" s="103">
        <v>13</v>
      </c>
      <c r="K14" s="104">
        <v>16.25</v>
      </c>
      <c r="L14" s="101">
        <v>40</v>
      </c>
      <c r="M14" s="102">
        <v>50</v>
      </c>
      <c r="S14" s="108"/>
      <c r="U14" s="108"/>
    </row>
    <row r="15" spans="1:21" ht="12.75">
      <c r="A15" s="57">
        <v>10</v>
      </c>
      <c r="B15" s="47" t="s">
        <v>17</v>
      </c>
      <c r="C15" s="82">
        <v>81</v>
      </c>
      <c r="D15" s="82">
        <v>40</v>
      </c>
      <c r="E15" s="88">
        <v>49.382716049382715</v>
      </c>
      <c r="F15" s="82">
        <v>16</v>
      </c>
      <c r="G15" s="88">
        <v>19.753086419753085</v>
      </c>
      <c r="H15" s="103">
        <v>15</v>
      </c>
      <c r="I15" s="104">
        <v>18.51851851851852</v>
      </c>
      <c r="J15" s="103">
        <v>9</v>
      </c>
      <c r="K15" s="104">
        <v>11.11111111111111</v>
      </c>
      <c r="L15" s="101">
        <v>41</v>
      </c>
      <c r="M15" s="102">
        <v>50.617283950617285</v>
      </c>
      <c r="S15" s="108"/>
      <c r="U15" s="108"/>
    </row>
    <row r="16" spans="1:21" ht="24">
      <c r="A16" s="57">
        <v>11</v>
      </c>
      <c r="B16" s="45" t="s">
        <v>97</v>
      </c>
      <c r="C16" s="82">
        <v>51</v>
      </c>
      <c r="D16" s="82">
        <v>46</v>
      </c>
      <c r="E16" s="88">
        <v>90.19607843137256</v>
      </c>
      <c r="F16" s="82">
        <v>35</v>
      </c>
      <c r="G16" s="88">
        <v>68.62745098039215</v>
      </c>
      <c r="H16" s="103">
        <v>11</v>
      </c>
      <c r="I16" s="104">
        <v>21.568627450980394</v>
      </c>
      <c r="J16" s="103">
        <v>0</v>
      </c>
      <c r="K16" s="104">
        <v>0</v>
      </c>
      <c r="L16" s="101">
        <v>5</v>
      </c>
      <c r="M16" s="102">
        <v>9.803921568627452</v>
      </c>
      <c r="S16" s="108"/>
      <c r="U16" s="108"/>
    </row>
    <row r="17" spans="1:21" ht="12.75">
      <c r="A17" s="57">
        <v>12</v>
      </c>
      <c r="B17" s="45" t="s">
        <v>46</v>
      </c>
      <c r="C17" s="82">
        <v>3</v>
      </c>
      <c r="D17" s="82">
        <v>3</v>
      </c>
      <c r="E17" s="88">
        <v>100</v>
      </c>
      <c r="F17" s="82"/>
      <c r="G17" s="88"/>
      <c r="H17" s="103"/>
      <c r="I17" s="104"/>
      <c r="J17" s="103">
        <v>3</v>
      </c>
      <c r="K17" s="104">
        <v>100</v>
      </c>
      <c r="L17" s="101"/>
      <c r="M17" s="102"/>
      <c r="S17" s="108"/>
      <c r="U17" s="108"/>
    </row>
    <row r="18" spans="1:21" ht="12.75">
      <c r="A18" s="57">
        <v>13</v>
      </c>
      <c r="B18" s="45" t="s">
        <v>345</v>
      </c>
      <c r="C18" s="82">
        <v>1</v>
      </c>
      <c r="D18" s="82">
        <v>1</v>
      </c>
      <c r="E18" s="88">
        <v>100</v>
      </c>
      <c r="F18" s="82"/>
      <c r="G18" s="88"/>
      <c r="H18" s="103"/>
      <c r="I18" s="104"/>
      <c r="J18" s="103">
        <v>1</v>
      </c>
      <c r="K18" s="104">
        <v>100</v>
      </c>
      <c r="L18" s="101"/>
      <c r="M18" s="102"/>
      <c r="S18" s="108"/>
      <c r="U18" s="108"/>
    </row>
    <row r="19" spans="1:21" ht="12.75">
      <c r="A19" s="57">
        <v>14</v>
      </c>
      <c r="B19" s="45" t="s">
        <v>109</v>
      </c>
      <c r="C19" s="82">
        <v>4</v>
      </c>
      <c r="D19" s="82">
        <v>2</v>
      </c>
      <c r="E19" s="88">
        <v>50</v>
      </c>
      <c r="F19" s="82"/>
      <c r="G19" s="88"/>
      <c r="H19" s="103">
        <v>1</v>
      </c>
      <c r="I19" s="104">
        <v>25</v>
      </c>
      <c r="J19" s="103">
        <v>1</v>
      </c>
      <c r="K19" s="104">
        <v>25</v>
      </c>
      <c r="L19" s="101">
        <v>2</v>
      </c>
      <c r="M19" s="102">
        <v>50</v>
      </c>
      <c r="S19" s="108"/>
      <c r="U19" s="108"/>
    </row>
    <row r="20" spans="1:21" ht="24">
      <c r="A20" s="57">
        <v>15</v>
      </c>
      <c r="B20" s="47" t="s">
        <v>212</v>
      </c>
      <c r="C20" s="82">
        <v>1</v>
      </c>
      <c r="D20" s="82">
        <v>1</v>
      </c>
      <c r="E20" s="88">
        <v>100</v>
      </c>
      <c r="F20" s="82"/>
      <c r="G20" s="88"/>
      <c r="H20" s="103"/>
      <c r="I20" s="104"/>
      <c r="J20" s="103">
        <v>1</v>
      </c>
      <c r="K20" s="104">
        <v>100</v>
      </c>
      <c r="L20" s="101"/>
      <c r="M20" s="102"/>
      <c r="S20" s="108"/>
      <c r="U20" s="108"/>
    </row>
    <row r="21" spans="1:13" s="31" customFormat="1" ht="15">
      <c r="A21" s="172" t="s">
        <v>101</v>
      </c>
      <c r="B21" s="172"/>
      <c r="C21" s="48">
        <f>SUM(C6:C20)</f>
        <v>2964</v>
      </c>
      <c r="D21" s="48">
        <f>SUM(D6:D20)</f>
        <v>2413</v>
      </c>
      <c r="E21" s="49">
        <f>D21/C21*100</f>
        <v>81.41025641025641</v>
      </c>
      <c r="F21" s="48">
        <f>SUM(F6:F20)</f>
        <v>1206</v>
      </c>
      <c r="G21" s="49">
        <f>F21/C21*100</f>
        <v>40.688259109311744</v>
      </c>
      <c r="H21" s="48">
        <f>SUM(H6:H20)</f>
        <v>789</v>
      </c>
      <c r="I21" s="49">
        <f>H21/C21*100</f>
        <v>26.619433198380566</v>
      </c>
      <c r="J21" s="48">
        <f>SUM(J6:J20)</f>
        <v>418</v>
      </c>
      <c r="K21" s="49">
        <f>J21/C21*100</f>
        <v>14.102564102564102</v>
      </c>
      <c r="L21" s="48">
        <f>SUM(L6:L20)</f>
        <v>549</v>
      </c>
      <c r="M21" s="49">
        <f>L21/C21*100</f>
        <v>18.522267206477732</v>
      </c>
    </row>
    <row r="22" spans="1:13" ht="12.75">
      <c r="A22" s="14"/>
      <c r="B22" s="5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73" t="s">
        <v>226</v>
      </c>
      <c r="C23" s="173"/>
      <c r="D23"/>
      <c r="E23"/>
      <c r="F23"/>
      <c r="G23" s="14"/>
      <c r="H23" s="14"/>
      <c r="I23" s="14"/>
      <c r="J23" s="14"/>
      <c r="K23" s="14"/>
      <c r="L23" s="14"/>
      <c r="M23" s="14"/>
    </row>
    <row r="24" spans="2:6" ht="18" customHeight="1">
      <c r="B24" s="174" t="s">
        <v>314</v>
      </c>
      <c r="C24" s="174"/>
      <c r="D24" s="174"/>
      <c r="E24"/>
      <c r="F24"/>
    </row>
    <row r="25" spans="2:6" ht="12.75" customHeight="1">
      <c r="B25" s="175" t="s">
        <v>315</v>
      </c>
      <c r="C25" s="175"/>
      <c r="D25" s="175"/>
      <c r="E25" s="136"/>
      <c r="F25" s="136"/>
    </row>
    <row r="26" spans="2:6" ht="12.75">
      <c r="B26" s="171"/>
      <c r="C26" s="171"/>
      <c r="D26" s="99"/>
      <c r="E26"/>
      <c r="F26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</sheetData>
  <sheetProtection/>
  <mergeCells count="16">
    <mergeCell ref="A1:M1"/>
    <mergeCell ref="A2:A4"/>
    <mergeCell ref="B2:B4"/>
    <mergeCell ref="C2:C4"/>
    <mergeCell ref="D2:E3"/>
    <mergeCell ref="H3:I3"/>
    <mergeCell ref="J3:K3"/>
    <mergeCell ref="F2:K2"/>
    <mergeCell ref="L2:M3"/>
    <mergeCell ref="F3:G3"/>
    <mergeCell ref="A5:M5"/>
    <mergeCell ref="B26:C26"/>
    <mergeCell ref="A21:B21"/>
    <mergeCell ref="B23:C23"/>
    <mergeCell ref="B24:D24"/>
    <mergeCell ref="B25:D25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67"/>
  <sheetViews>
    <sheetView zoomScalePageLayoutView="0" workbookViewId="0" topLeftCell="A16">
      <selection activeCell="Q33" sqref="Q33"/>
    </sheetView>
  </sheetViews>
  <sheetFormatPr defaultColWidth="9.140625" defaultRowHeight="12.75"/>
  <cols>
    <col min="1" max="1" width="3.8515625" style="5" customWidth="1"/>
    <col min="2" max="2" width="16.140625" style="5" customWidth="1"/>
    <col min="3" max="3" width="11.57421875" style="5" customWidth="1"/>
    <col min="4" max="4" width="6.7109375" style="5" customWidth="1"/>
    <col min="5" max="5" width="7.00390625" style="5" customWidth="1"/>
    <col min="6" max="11" width="6.7109375" style="5" customWidth="1"/>
    <col min="12" max="12" width="7.57421875" style="5" customWidth="1"/>
    <col min="13" max="16384" width="9.140625" style="5" customWidth="1"/>
  </cols>
  <sheetData>
    <row r="1" spans="1:13" ht="47.25" customHeight="1">
      <c r="A1" s="194" t="s">
        <v>342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37" customFormat="1" ht="24" customHeight="1">
      <c r="A2" s="166" t="s">
        <v>0</v>
      </c>
      <c r="B2" s="166" t="s">
        <v>141</v>
      </c>
      <c r="C2" s="166" t="s">
        <v>219</v>
      </c>
      <c r="D2" s="166" t="s">
        <v>104</v>
      </c>
      <c r="E2" s="166"/>
      <c r="F2" s="166" t="s">
        <v>1</v>
      </c>
      <c r="G2" s="166"/>
      <c r="H2" s="166"/>
      <c r="I2" s="166"/>
      <c r="J2" s="166"/>
      <c r="K2" s="166"/>
      <c r="L2" s="226" t="s">
        <v>235</v>
      </c>
      <c r="M2" s="227"/>
    </row>
    <row r="3" spans="1:13" s="37" customFormat="1" ht="15" customHeight="1">
      <c r="A3" s="166"/>
      <c r="B3" s="166"/>
      <c r="C3" s="166"/>
      <c r="D3" s="166"/>
      <c r="E3" s="166"/>
      <c r="F3" s="166" t="s">
        <v>324</v>
      </c>
      <c r="G3" s="166"/>
      <c r="H3" s="166" t="s">
        <v>325</v>
      </c>
      <c r="I3" s="166"/>
      <c r="J3" s="166" t="s">
        <v>4</v>
      </c>
      <c r="K3" s="166"/>
      <c r="L3" s="228"/>
      <c r="M3" s="229"/>
    </row>
    <row r="4" spans="1:13" s="37" customFormat="1" ht="15" customHeight="1">
      <c r="A4" s="166"/>
      <c r="B4" s="166"/>
      <c r="C4" s="166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8" customFormat="1" ht="11.25" customHeight="1">
      <c r="A5" s="83">
        <v>1</v>
      </c>
      <c r="B5" s="11" t="s">
        <v>152</v>
      </c>
      <c r="C5" s="82">
        <v>224</v>
      </c>
      <c r="D5" s="82">
        <v>216</v>
      </c>
      <c r="E5" s="10">
        <v>96.42857142857143</v>
      </c>
      <c r="F5" s="82">
        <v>55</v>
      </c>
      <c r="G5" s="10">
        <v>24.553571428571427</v>
      </c>
      <c r="H5" s="82">
        <v>150</v>
      </c>
      <c r="I5" s="10">
        <v>66.96428571428571</v>
      </c>
      <c r="J5" s="82">
        <v>11</v>
      </c>
      <c r="K5" s="10">
        <v>4.910714285714286</v>
      </c>
      <c r="L5" s="100">
        <f aca="true" t="shared" si="0" ref="L5:L37">F5+H5</f>
        <v>205</v>
      </c>
      <c r="M5" s="106">
        <f aca="true" t="shared" si="1" ref="M5:M37">L5/C5*100</f>
        <v>91.51785714285714</v>
      </c>
    </row>
    <row r="6" spans="1:13" s="8" customFormat="1" ht="11.25" customHeight="1">
      <c r="A6" s="83">
        <v>2</v>
      </c>
      <c r="B6" s="11" t="s">
        <v>164</v>
      </c>
      <c r="C6" s="82">
        <v>137</v>
      </c>
      <c r="D6" s="82">
        <v>133</v>
      </c>
      <c r="E6" s="10">
        <v>97.08029197080292</v>
      </c>
      <c r="F6" s="82">
        <v>38</v>
      </c>
      <c r="G6" s="10">
        <v>27.73722627737226</v>
      </c>
      <c r="H6" s="82">
        <v>87</v>
      </c>
      <c r="I6" s="10">
        <v>63.503649635036496</v>
      </c>
      <c r="J6" s="82">
        <v>8</v>
      </c>
      <c r="K6" s="10">
        <v>5.839416058394161</v>
      </c>
      <c r="L6" s="130">
        <f t="shared" si="0"/>
        <v>125</v>
      </c>
      <c r="M6" s="132">
        <f t="shared" si="1"/>
        <v>91.24087591240875</v>
      </c>
    </row>
    <row r="7" spans="1:13" s="8" customFormat="1" ht="11.25" customHeight="1">
      <c r="A7" s="83">
        <v>3</v>
      </c>
      <c r="B7" s="11" t="s">
        <v>173</v>
      </c>
      <c r="C7" s="82">
        <v>249</v>
      </c>
      <c r="D7" s="82">
        <v>231</v>
      </c>
      <c r="E7" s="10">
        <v>92.7710843373494</v>
      </c>
      <c r="F7" s="82">
        <v>75</v>
      </c>
      <c r="G7" s="10">
        <v>30.120481927710845</v>
      </c>
      <c r="H7" s="82">
        <v>152</v>
      </c>
      <c r="I7" s="10">
        <v>61.044176706827315</v>
      </c>
      <c r="J7" s="82">
        <v>4</v>
      </c>
      <c r="K7" s="10">
        <v>1.6064257028112447</v>
      </c>
      <c r="L7" s="100">
        <f t="shared" si="0"/>
        <v>227</v>
      </c>
      <c r="M7" s="106">
        <f t="shared" si="1"/>
        <v>91.16465863453816</v>
      </c>
    </row>
    <row r="8" spans="1:13" s="8" customFormat="1" ht="11.25" customHeight="1">
      <c r="A8" s="83">
        <v>4</v>
      </c>
      <c r="B8" s="11" t="s">
        <v>163</v>
      </c>
      <c r="C8" s="82">
        <v>240</v>
      </c>
      <c r="D8" s="82">
        <v>223</v>
      </c>
      <c r="E8" s="10">
        <v>92.91666666666667</v>
      </c>
      <c r="F8" s="82">
        <v>81</v>
      </c>
      <c r="G8" s="10">
        <v>33.75</v>
      </c>
      <c r="H8" s="82">
        <v>135</v>
      </c>
      <c r="I8" s="10">
        <v>56.25</v>
      </c>
      <c r="J8" s="82">
        <v>7</v>
      </c>
      <c r="K8" s="10">
        <v>2.9166666666666665</v>
      </c>
      <c r="L8" s="100">
        <f t="shared" si="0"/>
        <v>216</v>
      </c>
      <c r="M8" s="106">
        <f t="shared" si="1"/>
        <v>90</v>
      </c>
    </row>
    <row r="9" spans="1:13" s="8" customFormat="1" ht="11.25" customHeight="1">
      <c r="A9" s="83">
        <v>5</v>
      </c>
      <c r="B9" s="11" t="s">
        <v>177</v>
      </c>
      <c r="C9" s="82">
        <v>371</v>
      </c>
      <c r="D9" s="82">
        <v>340</v>
      </c>
      <c r="E9" s="10">
        <v>91.64420485175202</v>
      </c>
      <c r="F9" s="82">
        <v>127</v>
      </c>
      <c r="G9" s="10">
        <v>34.23180592991914</v>
      </c>
      <c r="H9" s="82">
        <v>205</v>
      </c>
      <c r="I9" s="10">
        <v>55.25606469002695</v>
      </c>
      <c r="J9" s="82">
        <v>8</v>
      </c>
      <c r="K9" s="10">
        <v>2.15633423180593</v>
      </c>
      <c r="L9" s="100">
        <f t="shared" si="0"/>
        <v>332</v>
      </c>
      <c r="M9" s="106">
        <f t="shared" si="1"/>
        <v>89.4878706199461</v>
      </c>
    </row>
    <row r="10" spans="1:13" s="8" customFormat="1" ht="11.25" customHeight="1">
      <c r="A10" s="83">
        <v>6</v>
      </c>
      <c r="B10" s="11" t="s">
        <v>179</v>
      </c>
      <c r="C10" s="82">
        <v>265</v>
      </c>
      <c r="D10" s="82">
        <v>248</v>
      </c>
      <c r="E10" s="10">
        <v>93.58490566037736</v>
      </c>
      <c r="F10" s="82">
        <v>106</v>
      </c>
      <c r="G10" s="10">
        <v>40</v>
      </c>
      <c r="H10" s="82">
        <v>131</v>
      </c>
      <c r="I10" s="10">
        <v>49.43396226415094</v>
      </c>
      <c r="J10" s="82">
        <v>11</v>
      </c>
      <c r="K10" s="10">
        <v>4.150943396226415</v>
      </c>
      <c r="L10" s="100">
        <f t="shared" si="0"/>
        <v>237</v>
      </c>
      <c r="M10" s="106">
        <f t="shared" si="1"/>
        <v>89.43396226415095</v>
      </c>
    </row>
    <row r="11" spans="1:13" s="8" customFormat="1" ht="11.25" customHeight="1">
      <c r="A11" s="83">
        <v>7</v>
      </c>
      <c r="B11" s="11" t="s">
        <v>172</v>
      </c>
      <c r="C11" s="82">
        <v>255</v>
      </c>
      <c r="D11" s="82">
        <v>239</v>
      </c>
      <c r="E11" s="10">
        <v>93.72549019607843</v>
      </c>
      <c r="F11" s="82">
        <v>88</v>
      </c>
      <c r="G11" s="10">
        <v>34.509803921568626</v>
      </c>
      <c r="H11" s="82">
        <v>140</v>
      </c>
      <c r="I11" s="10">
        <v>54.90196078431373</v>
      </c>
      <c r="J11" s="82">
        <v>11</v>
      </c>
      <c r="K11" s="10">
        <v>4.313725490196078</v>
      </c>
      <c r="L11" s="100">
        <f t="shared" si="0"/>
        <v>228</v>
      </c>
      <c r="M11" s="106">
        <f t="shared" si="1"/>
        <v>89.41176470588236</v>
      </c>
    </row>
    <row r="12" spans="1:13" s="84" customFormat="1" ht="11.25" customHeight="1">
      <c r="A12" s="83">
        <v>8</v>
      </c>
      <c r="B12" s="11" t="s">
        <v>174</v>
      </c>
      <c r="C12" s="82">
        <v>131</v>
      </c>
      <c r="D12" s="82">
        <v>117</v>
      </c>
      <c r="E12" s="10">
        <v>89.31297709923665</v>
      </c>
      <c r="F12" s="82">
        <v>51</v>
      </c>
      <c r="G12" s="10">
        <v>38.93129770992366</v>
      </c>
      <c r="H12" s="82">
        <v>65</v>
      </c>
      <c r="I12" s="10">
        <v>49.61832061068702</v>
      </c>
      <c r="J12" s="82">
        <v>1</v>
      </c>
      <c r="K12" s="10">
        <v>0.7633587786259541</v>
      </c>
      <c r="L12" s="100">
        <f t="shared" si="0"/>
        <v>116</v>
      </c>
      <c r="M12" s="106">
        <f t="shared" si="1"/>
        <v>88.54961832061069</v>
      </c>
    </row>
    <row r="13" spans="1:13" s="8" customFormat="1" ht="11.25" customHeight="1">
      <c r="A13" s="83">
        <v>9</v>
      </c>
      <c r="B13" s="11" t="s">
        <v>154</v>
      </c>
      <c r="C13" s="82">
        <v>224</v>
      </c>
      <c r="D13" s="82">
        <v>205</v>
      </c>
      <c r="E13" s="10">
        <v>91.51785714285714</v>
      </c>
      <c r="F13" s="82">
        <v>45</v>
      </c>
      <c r="G13" s="10">
        <v>20.089285714285715</v>
      </c>
      <c r="H13" s="82">
        <v>151</v>
      </c>
      <c r="I13" s="10">
        <v>67.41071428571429</v>
      </c>
      <c r="J13" s="82">
        <v>9</v>
      </c>
      <c r="K13" s="10">
        <v>4.017857142857143</v>
      </c>
      <c r="L13" s="100">
        <f t="shared" si="0"/>
        <v>196</v>
      </c>
      <c r="M13" s="106">
        <f t="shared" si="1"/>
        <v>87.5</v>
      </c>
    </row>
    <row r="14" spans="1:13" s="8" customFormat="1" ht="11.25" customHeight="1">
      <c r="A14" s="83">
        <v>10</v>
      </c>
      <c r="B14" s="11" t="s">
        <v>158</v>
      </c>
      <c r="C14" s="82">
        <v>1196</v>
      </c>
      <c r="D14" s="82">
        <v>1129</v>
      </c>
      <c r="E14" s="10">
        <v>94.39799331103679</v>
      </c>
      <c r="F14" s="82">
        <v>231</v>
      </c>
      <c r="G14" s="10">
        <v>19.31438127090301</v>
      </c>
      <c r="H14" s="82">
        <v>815</v>
      </c>
      <c r="I14" s="10">
        <v>68.1438127090301</v>
      </c>
      <c r="J14" s="82">
        <v>83</v>
      </c>
      <c r="K14" s="10">
        <v>6.9397993311036785</v>
      </c>
      <c r="L14" s="100">
        <f t="shared" si="0"/>
        <v>1046</v>
      </c>
      <c r="M14" s="106">
        <f t="shared" si="1"/>
        <v>87.45819397993311</v>
      </c>
    </row>
    <row r="15" spans="1:13" s="8" customFormat="1" ht="11.25" customHeight="1">
      <c r="A15" s="83">
        <v>11</v>
      </c>
      <c r="B15" s="11" t="s">
        <v>189</v>
      </c>
      <c r="C15" s="82">
        <v>205</v>
      </c>
      <c r="D15" s="82">
        <v>196</v>
      </c>
      <c r="E15" s="10">
        <v>95.60975609756098</v>
      </c>
      <c r="F15" s="82">
        <v>24</v>
      </c>
      <c r="G15" s="10">
        <v>11.707317073170733</v>
      </c>
      <c r="H15" s="82">
        <v>155</v>
      </c>
      <c r="I15" s="10">
        <v>75.60975609756098</v>
      </c>
      <c r="J15" s="82">
        <v>17</v>
      </c>
      <c r="K15" s="10">
        <v>8.292682926829269</v>
      </c>
      <c r="L15" s="100">
        <f t="shared" si="0"/>
        <v>179</v>
      </c>
      <c r="M15" s="106">
        <f t="shared" si="1"/>
        <v>87.3170731707317</v>
      </c>
    </row>
    <row r="16" spans="1:13" s="8" customFormat="1" ht="11.25" customHeight="1">
      <c r="A16" s="83">
        <v>12</v>
      </c>
      <c r="B16" s="11" t="s">
        <v>169</v>
      </c>
      <c r="C16" s="82">
        <v>251</v>
      </c>
      <c r="D16" s="82">
        <v>226</v>
      </c>
      <c r="E16" s="10">
        <v>90.0398406374502</v>
      </c>
      <c r="F16" s="82">
        <v>55</v>
      </c>
      <c r="G16" s="10">
        <v>21.91235059760956</v>
      </c>
      <c r="H16" s="82">
        <v>160</v>
      </c>
      <c r="I16" s="10">
        <v>63.745019920318725</v>
      </c>
      <c r="J16" s="82">
        <v>11</v>
      </c>
      <c r="K16" s="10">
        <v>4.382470119521913</v>
      </c>
      <c r="L16" s="100">
        <f t="shared" si="0"/>
        <v>215</v>
      </c>
      <c r="M16" s="106">
        <f t="shared" si="1"/>
        <v>85.65737051792829</v>
      </c>
    </row>
    <row r="17" spans="1:13" s="8" customFormat="1" ht="11.25" customHeight="1">
      <c r="A17" s="83">
        <v>13</v>
      </c>
      <c r="B17" s="11" t="s">
        <v>144</v>
      </c>
      <c r="C17" s="82">
        <v>327</v>
      </c>
      <c r="D17" s="82">
        <v>307</v>
      </c>
      <c r="E17" s="10">
        <v>93.88379204892966</v>
      </c>
      <c r="F17" s="82">
        <v>98</v>
      </c>
      <c r="G17" s="10">
        <v>29.96941896024465</v>
      </c>
      <c r="H17" s="82">
        <v>180</v>
      </c>
      <c r="I17" s="10">
        <v>55.04587155963303</v>
      </c>
      <c r="J17" s="82">
        <v>29</v>
      </c>
      <c r="K17" s="10">
        <v>8.868501529051988</v>
      </c>
      <c r="L17" s="100">
        <f t="shared" si="0"/>
        <v>278</v>
      </c>
      <c r="M17" s="106">
        <f t="shared" si="1"/>
        <v>85.01529051987767</v>
      </c>
    </row>
    <row r="18" spans="1:13" s="8" customFormat="1" ht="11.25" customHeight="1">
      <c r="A18" s="83">
        <v>14</v>
      </c>
      <c r="B18" s="11" t="s">
        <v>149</v>
      </c>
      <c r="C18" s="82">
        <v>196</v>
      </c>
      <c r="D18" s="82">
        <v>176</v>
      </c>
      <c r="E18" s="10">
        <v>89.79591836734694</v>
      </c>
      <c r="F18" s="82">
        <v>84</v>
      </c>
      <c r="G18" s="10">
        <v>42.857142857142854</v>
      </c>
      <c r="H18" s="82">
        <v>81</v>
      </c>
      <c r="I18" s="10">
        <v>41.3265306122449</v>
      </c>
      <c r="J18" s="82">
        <v>11</v>
      </c>
      <c r="K18" s="10">
        <v>5.612244897959184</v>
      </c>
      <c r="L18" s="100">
        <f t="shared" si="0"/>
        <v>165</v>
      </c>
      <c r="M18" s="106">
        <f t="shared" si="1"/>
        <v>84.18367346938776</v>
      </c>
    </row>
    <row r="19" spans="1:13" s="8" customFormat="1" ht="11.25" customHeight="1">
      <c r="A19" s="83">
        <v>15</v>
      </c>
      <c r="B19" s="11" t="s">
        <v>157</v>
      </c>
      <c r="C19" s="82">
        <v>174</v>
      </c>
      <c r="D19" s="82">
        <v>155</v>
      </c>
      <c r="E19" s="10">
        <v>89.08045977011494</v>
      </c>
      <c r="F19" s="82">
        <v>49</v>
      </c>
      <c r="G19" s="10">
        <v>28.160919540229884</v>
      </c>
      <c r="H19" s="82">
        <v>97</v>
      </c>
      <c r="I19" s="10">
        <v>55.74712643678161</v>
      </c>
      <c r="J19" s="82">
        <v>9</v>
      </c>
      <c r="K19" s="10">
        <v>5.172413793103448</v>
      </c>
      <c r="L19" s="100">
        <f t="shared" si="0"/>
        <v>146</v>
      </c>
      <c r="M19" s="106">
        <f t="shared" si="1"/>
        <v>83.9080459770115</v>
      </c>
    </row>
    <row r="20" spans="1:13" s="84" customFormat="1" ht="11.25" customHeight="1">
      <c r="A20" s="83">
        <v>16</v>
      </c>
      <c r="B20" s="11" t="s">
        <v>186</v>
      </c>
      <c r="C20" s="82">
        <v>234</v>
      </c>
      <c r="D20" s="82">
        <v>202</v>
      </c>
      <c r="E20" s="10">
        <v>86.32478632478633</v>
      </c>
      <c r="F20" s="82">
        <v>77</v>
      </c>
      <c r="G20" s="10">
        <v>32.9059829059829</v>
      </c>
      <c r="H20" s="82">
        <v>117</v>
      </c>
      <c r="I20" s="10">
        <v>50</v>
      </c>
      <c r="J20" s="82">
        <v>8</v>
      </c>
      <c r="K20" s="10">
        <v>3.418803418803419</v>
      </c>
      <c r="L20" s="100">
        <f t="shared" si="0"/>
        <v>194</v>
      </c>
      <c r="M20" s="106">
        <f t="shared" si="1"/>
        <v>82.90598290598291</v>
      </c>
    </row>
    <row r="21" spans="1:13" s="84" customFormat="1" ht="11.25" customHeight="1">
      <c r="A21" s="83">
        <v>17</v>
      </c>
      <c r="B21" s="85" t="s">
        <v>166</v>
      </c>
      <c r="C21" s="82">
        <v>315</v>
      </c>
      <c r="D21" s="82">
        <v>291</v>
      </c>
      <c r="E21" s="10">
        <v>92.38095238095238</v>
      </c>
      <c r="F21" s="82">
        <v>96</v>
      </c>
      <c r="G21" s="10">
        <v>30.476190476190478</v>
      </c>
      <c r="H21" s="82">
        <v>164</v>
      </c>
      <c r="I21" s="10">
        <v>52.06349206349207</v>
      </c>
      <c r="J21" s="82">
        <v>31</v>
      </c>
      <c r="K21" s="10">
        <v>9.841269841269842</v>
      </c>
      <c r="L21" s="100">
        <f t="shared" si="0"/>
        <v>260</v>
      </c>
      <c r="M21" s="106">
        <f t="shared" si="1"/>
        <v>82.53968253968253</v>
      </c>
    </row>
    <row r="22" spans="1:13" s="8" customFormat="1" ht="11.25" customHeight="1">
      <c r="A22" s="83">
        <v>18</v>
      </c>
      <c r="B22" s="11" t="s">
        <v>155</v>
      </c>
      <c r="C22" s="82">
        <v>528</v>
      </c>
      <c r="D22" s="82">
        <v>472</v>
      </c>
      <c r="E22" s="10">
        <v>89.39393939393939</v>
      </c>
      <c r="F22" s="82">
        <v>105</v>
      </c>
      <c r="G22" s="10">
        <v>19.886363636363637</v>
      </c>
      <c r="H22" s="82">
        <v>330</v>
      </c>
      <c r="I22" s="10">
        <v>62.5</v>
      </c>
      <c r="J22" s="82">
        <v>37</v>
      </c>
      <c r="K22" s="10">
        <v>7.007575757575757</v>
      </c>
      <c r="L22" s="100">
        <f t="shared" si="0"/>
        <v>435</v>
      </c>
      <c r="M22" s="106">
        <f t="shared" si="1"/>
        <v>82.38636363636364</v>
      </c>
    </row>
    <row r="23" spans="1:13" s="8" customFormat="1" ht="11.25" customHeight="1">
      <c r="A23" s="83">
        <v>19</v>
      </c>
      <c r="B23" s="11" t="s">
        <v>162</v>
      </c>
      <c r="C23" s="82">
        <v>247</v>
      </c>
      <c r="D23" s="82">
        <v>225</v>
      </c>
      <c r="E23" s="10">
        <v>91.09311740890689</v>
      </c>
      <c r="F23" s="82">
        <v>87</v>
      </c>
      <c r="G23" s="10">
        <v>35.22267206477733</v>
      </c>
      <c r="H23" s="82">
        <v>116</v>
      </c>
      <c r="I23" s="10">
        <v>46.963562753036435</v>
      </c>
      <c r="J23" s="82">
        <v>22</v>
      </c>
      <c r="K23" s="10">
        <v>8.906882591093117</v>
      </c>
      <c r="L23" s="100">
        <f t="shared" si="0"/>
        <v>203</v>
      </c>
      <c r="M23" s="106">
        <f t="shared" si="1"/>
        <v>82.18623481781377</v>
      </c>
    </row>
    <row r="24" spans="1:13" s="8" customFormat="1" ht="11.25" customHeight="1">
      <c r="A24" s="83">
        <v>20</v>
      </c>
      <c r="B24" s="11" t="s">
        <v>178</v>
      </c>
      <c r="C24" s="82">
        <v>207</v>
      </c>
      <c r="D24" s="82">
        <v>173</v>
      </c>
      <c r="E24" s="10">
        <v>83.57487922705315</v>
      </c>
      <c r="F24" s="82">
        <v>80</v>
      </c>
      <c r="G24" s="10">
        <v>38.64734299516908</v>
      </c>
      <c r="H24" s="82">
        <v>88</v>
      </c>
      <c r="I24" s="10">
        <v>42.51207729468599</v>
      </c>
      <c r="J24" s="82">
        <v>5</v>
      </c>
      <c r="K24" s="10">
        <v>2.4154589371980677</v>
      </c>
      <c r="L24" s="100">
        <f t="shared" si="0"/>
        <v>168</v>
      </c>
      <c r="M24" s="106">
        <f t="shared" si="1"/>
        <v>81.15942028985508</v>
      </c>
    </row>
    <row r="25" spans="1:13" s="8" customFormat="1" ht="11.25" customHeight="1">
      <c r="A25" s="83">
        <v>21</v>
      </c>
      <c r="B25" s="11" t="s">
        <v>160</v>
      </c>
      <c r="C25" s="82">
        <v>196</v>
      </c>
      <c r="D25" s="82">
        <v>176</v>
      </c>
      <c r="E25" s="10">
        <v>89.79591836734694</v>
      </c>
      <c r="F25" s="82">
        <v>53</v>
      </c>
      <c r="G25" s="10">
        <v>27.040816326530614</v>
      </c>
      <c r="H25" s="82">
        <v>106</v>
      </c>
      <c r="I25" s="10">
        <v>54.08163265306123</v>
      </c>
      <c r="J25" s="82">
        <v>17</v>
      </c>
      <c r="K25" s="10">
        <v>8.673469387755102</v>
      </c>
      <c r="L25" s="100">
        <f t="shared" si="0"/>
        <v>159</v>
      </c>
      <c r="M25" s="106">
        <f t="shared" si="1"/>
        <v>81.12244897959184</v>
      </c>
    </row>
    <row r="26" spans="1:13" s="8" customFormat="1" ht="11.25" customHeight="1">
      <c r="A26" s="83">
        <v>22</v>
      </c>
      <c r="B26" s="11" t="s">
        <v>176</v>
      </c>
      <c r="C26" s="82">
        <v>234</v>
      </c>
      <c r="D26" s="82">
        <v>206</v>
      </c>
      <c r="E26" s="10">
        <v>88.03418803418803</v>
      </c>
      <c r="F26" s="82">
        <v>70</v>
      </c>
      <c r="G26" s="10">
        <v>29.914529914529915</v>
      </c>
      <c r="H26" s="82">
        <v>118</v>
      </c>
      <c r="I26" s="10">
        <v>50.427350427350426</v>
      </c>
      <c r="J26" s="82">
        <v>18</v>
      </c>
      <c r="K26" s="10">
        <v>7.6923076923076925</v>
      </c>
      <c r="L26" s="100">
        <f t="shared" si="0"/>
        <v>188</v>
      </c>
      <c r="M26" s="106">
        <f t="shared" si="1"/>
        <v>80.34188034188034</v>
      </c>
    </row>
    <row r="27" spans="1:13" s="8" customFormat="1" ht="11.25" customHeight="1">
      <c r="A27" s="83">
        <v>23</v>
      </c>
      <c r="B27" s="11" t="s">
        <v>183</v>
      </c>
      <c r="C27" s="82">
        <v>2460</v>
      </c>
      <c r="D27" s="82">
        <v>2114</v>
      </c>
      <c r="E27" s="10">
        <v>85.9349593495935</v>
      </c>
      <c r="F27" s="82">
        <v>950</v>
      </c>
      <c r="G27" s="10">
        <v>38.61788617886179</v>
      </c>
      <c r="H27" s="82">
        <v>1024</v>
      </c>
      <c r="I27" s="10">
        <v>41.6260162601626</v>
      </c>
      <c r="J27" s="82">
        <v>140</v>
      </c>
      <c r="K27" s="10">
        <v>5.691056910569105</v>
      </c>
      <c r="L27" s="100">
        <f t="shared" si="0"/>
        <v>1974</v>
      </c>
      <c r="M27" s="106">
        <f t="shared" si="1"/>
        <v>80.2439024390244</v>
      </c>
    </row>
    <row r="28" spans="1:13" s="8" customFormat="1" ht="11.25" customHeight="1">
      <c r="A28" s="83">
        <v>24</v>
      </c>
      <c r="B28" s="11" t="s">
        <v>151</v>
      </c>
      <c r="C28" s="82">
        <v>170</v>
      </c>
      <c r="D28" s="82">
        <v>147</v>
      </c>
      <c r="E28" s="10">
        <v>86.47058823529412</v>
      </c>
      <c r="F28" s="82">
        <v>28</v>
      </c>
      <c r="G28" s="10">
        <v>16.470588235294116</v>
      </c>
      <c r="H28" s="82">
        <v>108</v>
      </c>
      <c r="I28" s="10">
        <v>63.52941176470588</v>
      </c>
      <c r="J28" s="82">
        <v>11</v>
      </c>
      <c r="K28" s="10">
        <v>6.470588235294119</v>
      </c>
      <c r="L28" s="100">
        <f t="shared" si="0"/>
        <v>136</v>
      </c>
      <c r="M28" s="106">
        <f t="shared" si="1"/>
        <v>80</v>
      </c>
    </row>
    <row r="29" spans="1:13" s="8" customFormat="1" ht="11.25" customHeight="1">
      <c r="A29" s="83">
        <v>25</v>
      </c>
      <c r="B29" s="11" t="s">
        <v>190</v>
      </c>
      <c r="C29" s="82">
        <v>240</v>
      </c>
      <c r="D29" s="82">
        <v>205</v>
      </c>
      <c r="E29" s="10">
        <v>85.41666666666666</v>
      </c>
      <c r="F29" s="82">
        <v>94</v>
      </c>
      <c r="G29" s="10">
        <v>39.166666666666664</v>
      </c>
      <c r="H29" s="82">
        <v>98</v>
      </c>
      <c r="I29" s="10">
        <v>40.833333333333336</v>
      </c>
      <c r="J29" s="82">
        <v>13</v>
      </c>
      <c r="K29" s="10">
        <v>5.416666666666667</v>
      </c>
      <c r="L29" s="100">
        <f t="shared" si="0"/>
        <v>192</v>
      </c>
      <c r="M29" s="106">
        <f t="shared" si="1"/>
        <v>80</v>
      </c>
    </row>
    <row r="30" spans="1:13" s="8" customFormat="1" ht="11.25" customHeight="1">
      <c r="A30" s="83">
        <v>26</v>
      </c>
      <c r="B30" s="11" t="s">
        <v>170</v>
      </c>
      <c r="C30" s="82">
        <v>398</v>
      </c>
      <c r="D30" s="82">
        <v>342</v>
      </c>
      <c r="E30" s="10">
        <v>85.92964824120602</v>
      </c>
      <c r="F30" s="82">
        <v>122</v>
      </c>
      <c r="G30" s="10">
        <v>30.65326633165829</v>
      </c>
      <c r="H30" s="82">
        <v>196</v>
      </c>
      <c r="I30" s="10">
        <v>49.246231155778894</v>
      </c>
      <c r="J30" s="82">
        <v>24</v>
      </c>
      <c r="K30" s="10">
        <v>6.030150753768844</v>
      </c>
      <c r="L30" s="100">
        <f t="shared" si="0"/>
        <v>318</v>
      </c>
      <c r="M30" s="106">
        <f t="shared" si="1"/>
        <v>79.89949748743719</v>
      </c>
    </row>
    <row r="31" spans="1:13" s="8" customFormat="1" ht="11.25" customHeight="1">
      <c r="A31" s="83">
        <v>27</v>
      </c>
      <c r="B31" s="11" t="s">
        <v>187</v>
      </c>
      <c r="C31" s="82">
        <v>1329</v>
      </c>
      <c r="D31" s="82">
        <v>1120</v>
      </c>
      <c r="E31" s="10">
        <v>84.27389014296463</v>
      </c>
      <c r="F31" s="82">
        <v>479</v>
      </c>
      <c r="G31" s="10">
        <v>36.04213694507148</v>
      </c>
      <c r="H31" s="82">
        <v>578</v>
      </c>
      <c r="I31" s="10">
        <v>43.4913468773514</v>
      </c>
      <c r="J31" s="82">
        <v>63</v>
      </c>
      <c r="K31" s="10">
        <v>4.740406320541761</v>
      </c>
      <c r="L31" s="100">
        <f t="shared" si="0"/>
        <v>1057</v>
      </c>
      <c r="M31" s="106">
        <f t="shared" si="1"/>
        <v>79.53348382242288</v>
      </c>
    </row>
    <row r="32" spans="1:13" s="84" customFormat="1" ht="11.25" customHeight="1">
      <c r="A32" s="83">
        <v>28</v>
      </c>
      <c r="B32" s="11" t="s">
        <v>199</v>
      </c>
      <c r="C32" s="82">
        <v>1785</v>
      </c>
      <c r="D32" s="82">
        <v>1530</v>
      </c>
      <c r="E32" s="10">
        <v>85.71428571428571</v>
      </c>
      <c r="F32" s="82">
        <v>469</v>
      </c>
      <c r="G32" s="10">
        <v>26.27450980392157</v>
      </c>
      <c r="H32" s="82">
        <v>950</v>
      </c>
      <c r="I32" s="10">
        <v>53.221288515406165</v>
      </c>
      <c r="J32" s="82">
        <v>111</v>
      </c>
      <c r="K32" s="10">
        <v>6.218487394957983</v>
      </c>
      <c r="L32" s="100">
        <f t="shared" si="0"/>
        <v>1419</v>
      </c>
      <c r="M32" s="106">
        <f t="shared" si="1"/>
        <v>79.49579831932773</v>
      </c>
    </row>
    <row r="33" spans="1:13" s="8" customFormat="1" ht="11.25" customHeight="1">
      <c r="A33" s="83">
        <v>29</v>
      </c>
      <c r="B33" s="11" t="s">
        <v>150</v>
      </c>
      <c r="C33" s="82">
        <v>232</v>
      </c>
      <c r="D33" s="82">
        <v>207</v>
      </c>
      <c r="E33" s="10">
        <v>89.22413793103449</v>
      </c>
      <c r="F33" s="82">
        <v>73</v>
      </c>
      <c r="G33" s="10">
        <v>31.46551724137931</v>
      </c>
      <c r="H33" s="82">
        <v>111</v>
      </c>
      <c r="I33" s="10">
        <v>47.8448275862069</v>
      </c>
      <c r="J33" s="82">
        <v>23</v>
      </c>
      <c r="K33" s="10">
        <v>9.913793103448276</v>
      </c>
      <c r="L33" s="100">
        <f t="shared" si="0"/>
        <v>184</v>
      </c>
      <c r="M33" s="106">
        <f t="shared" si="1"/>
        <v>79.3103448275862</v>
      </c>
    </row>
    <row r="34" spans="1:13" s="8" customFormat="1" ht="11.25" customHeight="1">
      <c r="A34" s="83">
        <v>30</v>
      </c>
      <c r="B34" s="11" t="s">
        <v>180</v>
      </c>
      <c r="C34" s="82">
        <v>1687</v>
      </c>
      <c r="D34" s="82">
        <v>1422</v>
      </c>
      <c r="E34" s="10">
        <v>84.29164196799051</v>
      </c>
      <c r="F34" s="82">
        <v>710</v>
      </c>
      <c r="G34" s="10">
        <v>42.08654416123296</v>
      </c>
      <c r="H34" s="82">
        <v>623</v>
      </c>
      <c r="I34" s="10">
        <v>36.92946058091287</v>
      </c>
      <c r="J34" s="82">
        <v>89</v>
      </c>
      <c r="K34" s="10">
        <v>5.275637225844695</v>
      </c>
      <c r="L34" s="100">
        <f t="shared" si="0"/>
        <v>1333</v>
      </c>
      <c r="M34" s="106">
        <f t="shared" si="1"/>
        <v>79.01600474214582</v>
      </c>
    </row>
    <row r="35" spans="1:13" s="8" customFormat="1" ht="11.25" customHeight="1">
      <c r="A35" s="83">
        <v>31</v>
      </c>
      <c r="B35" s="11" t="s">
        <v>191</v>
      </c>
      <c r="C35" s="82">
        <v>452</v>
      </c>
      <c r="D35" s="82">
        <v>395</v>
      </c>
      <c r="E35" s="10">
        <v>87.38938053097345</v>
      </c>
      <c r="F35" s="82">
        <v>169</v>
      </c>
      <c r="G35" s="10">
        <v>37.389380530973455</v>
      </c>
      <c r="H35" s="82">
        <v>186</v>
      </c>
      <c r="I35" s="10">
        <v>41.150442477876105</v>
      </c>
      <c r="J35" s="82">
        <v>40</v>
      </c>
      <c r="K35" s="10">
        <v>8.849557522123893</v>
      </c>
      <c r="L35" s="100">
        <f t="shared" si="0"/>
        <v>355</v>
      </c>
      <c r="M35" s="106">
        <f t="shared" si="1"/>
        <v>78.53982300884957</v>
      </c>
    </row>
    <row r="36" spans="1:13" s="8" customFormat="1" ht="11.25" customHeight="1">
      <c r="A36" s="83">
        <v>32</v>
      </c>
      <c r="B36" s="11" t="s">
        <v>188</v>
      </c>
      <c r="C36" s="82">
        <v>534</v>
      </c>
      <c r="D36" s="82">
        <v>455</v>
      </c>
      <c r="E36" s="10">
        <v>85.2059925093633</v>
      </c>
      <c r="F36" s="82">
        <v>221</v>
      </c>
      <c r="G36" s="10">
        <v>41.38576779026217</v>
      </c>
      <c r="H36" s="82">
        <v>193</v>
      </c>
      <c r="I36" s="10">
        <v>36.142322097378276</v>
      </c>
      <c r="J36" s="82">
        <v>41</v>
      </c>
      <c r="K36" s="10">
        <v>7.677902621722846</v>
      </c>
      <c r="L36" s="100">
        <f t="shared" si="0"/>
        <v>414</v>
      </c>
      <c r="M36" s="106">
        <f t="shared" si="1"/>
        <v>77.52808988764045</v>
      </c>
    </row>
    <row r="37" spans="1:13" s="8" customFormat="1" ht="11.25" customHeight="1">
      <c r="A37" s="83">
        <v>33</v>
      </c>
      <c r="B37" s="11" t="s">
        <v>168</v>
      </c>
      <c r="C37" s="82">
        <v>1094</v>
      </c>
      <c r="D37" s="82">
        <v>920</v>
      </c>
      <c r="E37" s="10">
        <v>84.09506398537478</v>
      </c>
      <c r="F37" s="82">
        <v>383</v>
      </c>
      <c r="G37" s="10">
        <v>35.0091407678245</v>
      </c>
      <c r="H37" s="82">
        <v>464</v>
      </c>
      <c r="I37" s="10">
        <v>42.413162705667276</v>
      </c>
      <c r="J37" s="82">
        <v>73</v>
      </c>
      <c r="K37" s="10">
        <v>6.6727605118829985</v>
      </c>
      <c r="L37" s="100">
        <f t="shared" si="0"/>
        <v>847</v>
      </c>
      <c r="M37" s="106">
        <f t="shared" si="1"/>
        <v>77.42230347349177</v>
      </c>
    </row>
    <row r="38" spans="1:13" s="8" customFormat="1" ht="11.25" customHeight="1">
      <c r="A38" s="83"/>
      <c r="B38" s="105" t="s">
        <v>218</v>
      </c>
      <c r="C38" s="82"/>
      <c r="D38" s="82"/>
      <c r="E38" s="10"/>
      <c r="F38" s="82"/>
      <c r="G38" s="10"/>
      <c r="H38" s="82"/>
      <c r="I38" s="10"/>
      <c r="J38" s="82"/>
      <c r="K38" s="10"/>
      <c r="L38" s="100"/>
      <c r="M38" s="106">
        <v>77.1</v>
      </c>
    </row>
    <row r="39" spans="1:13" s="8" customFormat="1" ht="11.25" customHeight="1">
      <c r="A39" s="83">
        <v>34</v>
      </c>
      <c r="B39" s="11" t="s">
        <v>198</v>
      </c>
      <c r="C39" s="82">
        <v>1343</v>
      </c>
      <c r="D39" s="82">
        <v>1100</v>
      </c>
      <c r="E39" s="10">
        <v>81.90618019359643</v>
      </c>
      <c r="F39" s="82">
        <v>337</v>
      </c>
      <c r="G39" s="10">
        <v>25.09307520476545</v>
      </c>
      <c r="H39" s="82">
        <v>697</v>
      </c>
      <c r="I39" s="10">
        <v>51.89873417721519</v>
      </c>
      <c r="J39" s="82">
        <v>66</v>
      </c>
      <c r="K39" s="10">
        <v>4.914370811615785</v>
      </c>
      <c r="L39" s="100">
        <f aca="true" t="shared" si="2" ref="L39:L65">F39+H39</f>
        <v>1034</v>
      </c>
      <c r="M39" s="106">
        <f aca="true" t="shared" si="3" ref="M39:M65">L39/C39*100</f>
        <v>76.99180938198063</v>
      </c>
    </row>
    <row r="40" spans="1:13" s="8" customFormat="1" ht="11.25" customHeight="1">
      <c r="A40" s="83">
        <v>35</v>
      </c>
      <c r="B40" s="11" t="s">
        <v>153</v>
      </c>
      <c r="C40" s="82">
        <v>229</v>
      </c>
      <c r="D40" s="82">
        <v>199</v>
      </c>
      <c r="E40" s="10">
        <v>86.8995633187773</v>
      </c>
      <c r="F40" s="82">
        <v>49</v>
      </c>
      <c r="G40" s="10">
        <v>21.397379912663755</v>
      </c>
      <c r="H40" s="82">
        <v>126</v>
      </c>
      <c r="I40" s="10">
        <v>55.021834061135365</v>
      </c>
      <c r="J40" s="82">
        <v>24</v>
      </c>
      <c r="K40" s="10">
        <v>10.480349344978166</v>
      </c>
      <c r="L40" s="100">
        <f t="shared" si="2"/>
        <v>175</v>
      </c>
      <c r="M40" s="106">
        <f t="shared" si="3"/>
        <v>76.41921397379913</v>
      </c>
    </row>
    <row r="41" spans="1:13" s="8" customFormat="1" ht="11.25" customHeight="1">
      <c r="A41" s="83">
        <v>36</v>
      </c>
      <c r="B41" s="11" t="s">
        <v>182</v>
      </c>
      <c r="C41" s="82">
        <v>1090</v>
      </c>
      <c r="D41" s="82">
        <v>920</v>
      </c>
      <c r="E41" s="10">
        <v>84.40366972477065</v>
      </c>
      <c r="F41" s="82">
        <v>370</v>
      </c>
      <c r="G41" s="10">
        <v>33.94495412844037</v>
      </c>
      <c r="H41" s="82">
        <v>462</v>
      </c>
      <c r="I41" s="10">
        <v>42.38532110091743</v>
      </c>
      <c r="J41" s="82">
        <v>88</v>
      </c>
      <c r="K41" s="10">
        <v>8.073394495412845</v>
      </c>
      <c r="L41" s="100">
        <f t="shared" si="2"/>
        <v>832</v>
      </c>
      <c r="M41" s="106">
        <f t="shared" si="3"/>
        <v>76.3302752293578</v>
      </c>
    </row>
    <row r="42" spans="1:13" s="8" customFormat="1" ht="11.25" customHeight="1">
      <c r="A42" s="83">
        <v>37</v>
      </c>
      <c r="B42" s="11" t="s">
        <v>230</v>
      </c>
      <c r="C42" s="82">
        <v>163</v>
      </c>
      <c r="D42" s="82">
        <v>131</v>
      </c>
      <c r="E42" s="10">
        <v>80.3680981595092</v>
      </c>
      <c r="F42" s="82">
        <v>53</v>
      </c>
      <c r="G42" s="10">
        <v>32.515337423312886</v>
      </c>
      <c r="H42" s="82">
        <v>70</v>
      </c>
      <c r="I42" s="10">
        <v>42.944785276073624</v>
      </c>
      <c r="J42" s="82">
        <v>8</v>
      </c>
      <c r="K42" s="10">
        <v>4.9079754601226995</v>
      </c>
      <c r="L42" s="100">
        <f t="shared" si="2"/>
        <v>123</v>
      </c>
      <c r="M42" s="106">
        <f t="shared" si="3"/>
        <v>75.4601226993865</v>
      </c>
    </row>
    <row r="43" spans="1:13" s="8" customFormat="1" ht="11.25" customHeight="1">
      <c r="A43" s="83">
        <v>38</v>
      </c>
      <c r="B43" s="11" t="s">
        <v>148</v>
      </c>
      <c r="C43" s="82">
        <v>150</v>
      </c>
      <c r="D43" s="82">
        <v>133</v>
      </c>
      <c r="E43" s="10">
        <v>88.66666666666667</v>
      </c>
      <c r="F43" s="82">
        <v>23</v>
      </c>
      <c r="G43" s="10">
        <v>15.333333333333332</v>
      </c>
      <c r="H43" s="82">
        <v>90</v>
      </c>
      <c r="I43" s="10">
        <v>60</v>
      </c>
      <c r="J43" s="82">
        <v>20</v>
      </c>
      <c r="K43" s="10">
        <v>13.333333333333334</v>
      </c>
      <c r="L43" s="100">
        <f t="shared" si="2"/>
        <v>113</v>
      </c>
      <c r="M43" s="106">
        <f t="shared" si="3"/>
        <v>75.33333333333333</v>
      </c>
    </row>
    <row r="44" spans="1:13" s="8" customFormat="1" ht="11.25" customHeight="1">
      <c r="A44" s="83">
        <v>39</v>
      </c>
      <c r="B44" s="11" t="s">
        <v>196</v>
      </c>
      <c r="C44" s="82">
        <v>1454</v>
      </c>
      <c r="D44" s="82">
        <v>1222</v>
      </c>
      <c r="E44" s="10">
        <v>84.04401650618982</v>
      </c>
      <c r="F44" s="82">
        <v>432</v>
      </c>
      <c r="G44" s="10">
        <v>29.711141678129298</v>
      </c>
      <c r="H44" s="82">
        <v>663</v>
      </c>
      <c r="I44" s="10">
        <v>45.59834938101788</v>
      </c>
      <c r="J44" s="82">
        <v>127</v>
      </c>
      <c r="K44" s="10">
        <v>8.73452544704264</v>
      </c>
      <c r="L44" s="100">
        <f t="shared" si="2"/>
        <v>1095</v>
      </c>
      <c r="M44" s="106">
        <f t="shared" si="3"/>
        <v>75.30949105914718</v>
      </c>
    </row>
    <row r="45" spans="1:13" s="8" customFormat="1" ht="11.25" customHeight="1">
      <c r="A45" s="83">
        <v>40</v>
      </c>
      <c r="B45" s="11" t="s">
        <v>195</v>
      </c>
      <c r="C45" s="82">
        <v>1506</v>
      </c>
      <c r="D45" s="82">
        <v>1249</v>
      </c>
      <c r="E45" s="10">
        <v>82.93492695883134</v>
      </c>
      <c r="F45" s="82">
        <v>398</v>
      </c>
      <c r="G45" s="10">
        <v>26.42762284196547</v>
      </c>
      <c r="H45" s="82">
        <v>736</v>
      </c>
      <c r="I45" s="10">
        <v>48.87118193891102</v>
      </c>
      <c r="J45" s="82">
        <v>115</v>
      </c>
      <c r="K45" s="10">
        <v>7.636122177954848</v>
      </c>
      <c r="L45" s="100">
        <f t="shared" si="2"/>
        <v>1134</v>
      </c>
      <c r="M45" s="106">
        <f t="shared" si="3"/>
        <v>75.2988047808765</v>
      </c>
    </row>
    <row r="46" spans="1:13" s="8" customFormat="1" ht="11.25" customHeight="1">
      <c r="A46" s="83">
        <v>41</v>
      </c>
      <c r="B46" s="11" t="s">
        <v>146</v>
      </c>
      <c r="C46" s="82">
        <v>760</v>
      </c>
      <c r="D46" s="82">
        <v>597</v>
      </c>
      <c r="E46" s="10">
        <v>78.55263157894737</v>
      </c>
      <c r="F46" s="82">
        <v>151</v>
      </c>
      <c r="G46" s="10">
        <v>19.86842105263158</v>
      </c>
      <c r="H46" s="82">
        <v>421</v>
      </c>
      <c r="I46" s="10">
        <v>55.39473684210526</v>
      </c>
      <c r="J46" s="82">
        <v>25</v>
      </c>
      <c r="K46" s="10">
        <v>3.289473684210526</v>
      </c>
      <c r="L46" s="100">
        <f t="shared" si="2"/>
        <v>572</v>
      </c>
      <c r="M46" s="106">
        <f t="shared" si="3"/>
        <v>75.26315789473685</v>
      </c>
    </row>
    <row r="47" spans="1:13" s="8" customFormat="1" ht="11.25" customHeight="1">
      <c r="A47" s="83">
        <v>42</v>
      </c>
      <c r="B47" s="11" t="s">
        <v>184</v>
      </c>
      <c r="C47" s="82">
        <v>675</v>
      </c>
      <c r="D47" s="82">
        <v>588</v>
      </c>
      <c r="E47" s="10">
        <v>87.1111111111111</v>
      </c>
      <c r="F47" s="82">
        <v>224</v>
      </c>
      <c r="G47" s="10">
        <v>33.18518518518518</v>
      </c>
      <c r="H47" s="82">
        <v>284</v>
      </c>
      <c r="I47" s="10">
        <v>42.074074074074076</v>
      </c>
      <c r="J47" s="82">
        <v>80</v>
      </c>
      <c r="K47" s="10">
        <v>11.851851851851853</v>
      </c>
      <c r="L47" s="100">
        <f t="shared" si="2"/>
        <v>508</v>
      </c>
      <c r="M47" s="106">
        <f t="shared" si="3"/>
        <v>75.25925925925925</v>
      </c>
    </row>
    <row r="48" spans="1:13" s="8" customFormat="1" ht="11.25" customHeight="1">
      <c r="A48" s="83">
        <v>43</v>
      </c>
      <c r="B48" s="11" t="s">
        <v>175</v>
      </c>
      <c r="C48" s="82">
        <v>112</v>
      </c>
      <c r="D48" s="82">
        <v>98</v>
      </c>
      <c r="E48" s="10">
        <v>87.5</v>
      </c>
      <c r="F48" s="82">
        <v>24</v>
      </c>
      <c r="G48" s="10">
        <v>21.428571428571427</v>
      </c>
      <c r="H48" s="82">
        <v>60</v>
      </c>
      <c r="I48" s="10">
        <v>53.57142857142857</v>
      </c>
      <c r="J48" s="82">
        <v>14</v>
      </c>
      <c r="K48" s="10">
        <v>12.5</v>
      </c>
      <c r="L48" s="100">
        <f t="shared" si="2"/>
        <v>84</v>
      </c>
      <c r="M48" s="106">
        <f t="shared" si="3"/>
        <v>75</v>
      </c>
    </row>
    <row r="49" spans="1:13" s="8" customFormat="1" ht="11.25" customHeight="1">
      <c r="A49" s="83">
        <v>44</v>
      </c>
      <c r="B49" s="11" t="s">
        <v>171</v>
      </c>
      <c r="C49" s="82">
        <v>359</v>
      </c>
      <c r="D49" s="82">
        <v>289</v>
      </c>
      <c r="E49" s="10">
        <v>80.50139275766016</v>
      </c>
      <c r="F49" s="82">
        <v>108</v>
      </c>
      <c r="G49" s="10">
        <v>30.08356545961003</v>
      </c>
      <c r="H49" s="82">
        <v>160</v>
      </c>
      <c r="I49" s="10">
        <v>44.56824512534819</v>
      </c>
      <c r="J49" s="82">
        <v>21</v>
      </c>
      <c r="K49" s="10">
        <v>5.8495821727019495</v>
      </c>
      <c r="L49" s="100">
        <f t="shared" si="2"/>
        <v>268</v>
      </c>
      <c r="M49" s="106">
        <f t="shared" si="3"/>
        <v>74.65181058495823</v>
      </c>
    </row>
    <row r="50" spans="1:13" s="38" customFormat="1" ht="11.25" customHeight="1">
      <c r="A50" s="83">
        <v>45</v>
      </c>
      <c r="B50" s="11" t="s">
        <v>167</v>
      </c>
      <c r="C50" s="82">
        <v>471</v>
      </c>
      <c r="D50" s="82">
        <v>393</v>
      </c>
      <c r="E50" s="10">
        <v>83.43949044585987</v>
      </c>
      <c r="F50" s="82">
        <v>124</v>
      </c>
      <c r="G50" s="10">
        <v>26.326963906581742</v>
      </c>
      <c r="H50" s="82">
        <v>226</v>
      </c>
      <c r="I50" s="10">
        <v>47.983014861995755</v>
      </c>
      <c r="J50" s="82">
        <v>43</v>
      </c>
      <c r="K50" s="10">
        <v>9.129511677282377</v>
      </c>
      <c r="L50" s="100">
        <f t="shared" si="2"/>
        <v>350</v>
      </c>
      <c r="M50" s="106">
        <f t="shared" si="3"/>
        <v>74.3099787685775</v>
      </c>
    </row>
    <row r="51" spans="1:13" s="38" customFormat="1" ht="11.25" customHeight="1">
      <c r="A51" s="83">
        <v>46</v>
      </c>
      <c r="B51" s="11" t="s">
        <v>185</v>
      </c>
      <c r="C51" s="82">
        <v>307</v>
      </c>
      <c r="D51" s="82">
        <v>274</v>
      </c>
      <c r="E51" s="10">
        <v>89.25081433224756</v>
      </c>
      <c r="F51" s="82">
        <v>114</v>
      </c>
      <c r="G51" s="10">
        <v>37.13355048859935</v>
      </c>
      <c r="H51" s="82">
        <v>114</v>
      </c>
      <c r="I51" s="10">
        <v>37.13355048859935</v>
      </c>
      <c r="J51" s="82">
        <v>46</v>
      </c>
      <c r="K51" s="10">
        <v>14.983713355048861</v>
      </c>
      <c r="L51" s="100">
        <f t="shared" si="2"/>
        <v>228</v>
      </c>
      <c r="M51" s="106">
        <f t="shared" si="3"/>
        <v>74.2671009771987</v>
      </c>
    </row>
    <row r="52" spans="1:13" s="8" customFormat="1" ht="11.25" customHeight="1">
      <c r="A52" s="83">
        <v>47</v>
      </c>
      <c r="B52" s="11" t="s">
        <v>323</v>
      </c>
      <c r="C52" s="82">
        <v>3017</v>
      </c>
      <c r="D52" s="82">
        <v>2491</v>
      </c>
      <c r="E52" s="10">
        <v>82.6</v>
      </c>
      <c r="F52" s="82">
        <v>776</v>
      </c>
      <c r="G52" s="10">
        <v>25.7</v>
      </c>
      <c r="H52" s="82">
        <v>1457</v>
      </c>
      <c r="I52" s="10">
        <v>48.3</v>
      </c>
      <c r="J52" s="82">
        <v>258</v>
      </c>
      <c r="K52" s="10">
        <v>8.6</v>
      </c>
      <c r="L52" s="100">
        <f t="shared" si="2"/>
        <v>2233</v>
      </c>
      <c r="M52" s="106">
        <f t="shared" si="3"/>
        <v>74.0139211136891</v>
      </c>
    </row>
    <row r="53" spans="1:13" s="8" customFormat="1" ht="11.25" customHeight="1">
      <c r="A53" s="83">
        <v>48</v>
      </c>
      <c r="B53" s="11" t="s">
        <v>165</v>
      </c>
      <c r="C53" s="82">
        <v>1518</v>
      </c>
      <c r="D53" s="82">
        <v>1201</v>
      </c>
      <c r="E53" s="10">
        <v>79.11725955204216</v>
      </c>
      <c r="F53" s="82">
        <v>396</v>
      </c>
      <c r="G53" s="10">
        <v>26.08695652173913</v>
      </c>
      <c r="H53" s="82">
        <v>726</v>
      </c>
      <c r="I53" s="10">
        <v>47.82608695652174</v>
      </c>
      <c r="J53" s="82">
        <v>79</v>
      </c>
      <c r="K53" s="10">
        <v>5.204216073781291</v>
      </c>
      <c r="L53" s="100">
        <f t="shared" si="2"/>
        <v>1122</v>
      </c>
      <c r="M53" s="106">
        <f t="shared" si="3"/>
        <v>73.91304347826086</v>
      </c>
    </row>
    <row r="54" spans="1:13" s="84" customFormat="1" ht="11.25" customHeight="1">
      <c r="A54" s="83">
        <v>49</v>
      </c>
      <c r="B54" s="11" t="s">
        <v>181</v>
      </c>
      <c r="C54" s="82">
        <v>1604</v>
      </c>
      <c r="D54" s="82">
        <v>1304</v>
      </c>
      <c r="E54" s="10">
        <v>81.29675810473816</v>
      </c>
      <c r="F54" s="82">
        <v>440</v>
      </c>
      <c r="G54" s="10">
        <v>27.431421446384043</v>
      </c>
      <c r="H54" s="82">
        <v>732</v>
      </c>
      <c r="I54" s="10">
        <v>45.6359102244389</v>
      </c>
      <c r="J54" s="82">
        <v>132</v>
      </c>
      <c r="K54" s="10">
        <v>8.229426433915211</v>
      </c>
      <c r="L54" s="100">
        <f t="shared" si="2"/>
        <v>1172</v>
      </c>
      <c r="M54" s="106">
        <f t="shared" si="3"/>
        <v>73.06733167082294</v>
      </c>
    </row>
    <row r="55" spans="1:13" s="84" customFormat="1" ht="11.25" customHeight="1">
      <c r="A55" s="83">
        <v>50</v>
      </c>
      <c r="B55" s="11" t="s">
        <v>159</v>
      </c>
      <c r="C55" s="82">
        <v>302</v>
      </c>
      <c r="D55" s="82">
        <v>245</v>
      </c>
      <c r="E55" s="10">
        <v>81.12582781456953</v>
      </c>
      <c r="F55" s="82">
        <v>98</v>
      </c>
      <c r="G55" s="10">
        <v>32.450331125827816</v>
      </c>
      <c r="H55" s="82">
        <v>120</v>
      </c>
      <c r="I55" s="10">
        <v>39.735099337748345</v>
      </c>
      <c r="J55" s="82">
        <v>27</v>
      </c>
      <c r="K55" s="10">
        <v>8.940397350993377</v>
      </c>
      <c r="L55" s="100">
        <f t="shared" si="2"/>
        <v>218</v>
      </c>
      <c r="M55" s="106">
        <f t="shared" si="3"/>
        <v>72.18543046357617</v>
      </c>
    </row>
    <row r="56" spans="1:13" s="8" customFormat="1" ht="11.25" customHeight="1">
      <c r="A56" s="83">
        <v>51</v>
      </c>
      <c r="B56" s="85" t="s">
        <v>145</v>
      </c>
      <c r="C56" s="82">
        <v>955</v>
      </c>
      <c r="D56" s="82">
        <v>794</v>
      </c>
      <c r="E56" s="10">
        <v>83.1413612565445</v>
      </c>
      <c r="F56" s="82">
        <v>228</v>
      </c>
      <c r="G56" s="10">
        <v>23.874345549738223</v>
      </c>
      <c r="H56" s="82">
        <v>455</v>
      </c>
      <c r="I56" s="10">
        <v>47.64397905759162</v>
      </c>
      <c r="J56" s="82">
        <v>111</v>
      </c>
      <c r="K56" s="10">
        <v>11.62303664921466</v>
      </c>
      <c r="L56" s="100">
        <f t="shared" si="2"/>
        <v>683</v>
      </c>
      <c r="M56" s="106">
        <f t="shared" si="3"/>
        <v>71.51832460732984</v>
      </c>
    </row>
    <row r="57" spans="1:13" s="131" customFormat="1" ht="11.25" customHeight="1">
      <c r="A57" s="83">
        <v>52</v>
      </c>
      <c r="B57" s="11" t="s">
        <v>193</v>
      </c>
      <c r="C57" s="82">
        <v>1449</v>
      </c>
      <c r="D57" s="82">
        <v>1205</v>
      </c>
      <c r="E57" s="10">
        <v>83.1608005521049</v>
      </c>
      <c r="F57" s="82">
        <v>427</v>
      </c>
      <c r="G57" s="10">
        <v>29.468599033816425</v>
      </c>
      <c r="H57" s="82">
        <v>608</v>
      </c>
      <c r="I57" s="10">
        <v>41.959972394755</v>
      </c>
      <c r="J57" s="82">
        <v>170</v>
      </c>
      <c r="K57" s="10">
        <v>11.732229123533472</v>
      </c>
      <c r="L57" s="100">
        <f t="shared" si="2"/>
        <v>1035</v>
      </c>
      <c r="M57" s="106">
        <f t="shared" si="3"/>
        <v>71.42857142857143</v>
      </c>
    </row>
    <row r="58" spans="1:13" s="8" customFormat="1" ht="11.25" customHeight="1">
      <c r="A58" s="83">
        <v>53</v>
      </c>
      <c r="B58" s="85" t="s">
        <v>194</v>
      </c>
      <c r="C58" s="82">
        <v>1515</v>
      </c>
      <c r="D58" s="82">
        <v>1194</v>
      </c>
      <c r="E58" s="10">
        <v>78.81188118811882</v>
      </c>
      <c r="F58" s="82">
        <v>402</v>
      </c>
      <c r="G58" s="10">
        <v>26.534653465346537</v>
      </c>
      <c r="H58" s="82">
        <v>667</v>
      </c>
      <c r="I58" s="10">
        <v>44.02640264026403</v>
      </c>
      <c r="J58" s="82">
        <v>125</v>
      </c>
      <c r="K58" s="10">
        <v>8.25082508250825</v>
      </c>
      <c r="L58" s="100">
        <f t="shared" si="2"/>
        <v>1069</v>
      </c>
      <c r="M58" s="106">
        <f t="shared" si="3"/>
        <v>70.56105610561056</v>
      </c>
    </row>
    <row r="59" spans="1:13" s="84" customFormat="1" ht="11.25" customHeight="1">
      <c r="A59" s="83">
        <v>54</v>
      </c>
      <c r="B59" s="11" t="s">
        <v>156</v>
      </c>
      <c r="C59" s="82">
        <v>298</v>
      </c>
      <c r="D59" s="82">
        <v>259</v>
      </c>
      <c r="E59" s="10">
        <v>86.91275167785236</v>
      </c>
      <c r="F59" s="82">
        <v>87</v>
      </c>
      <c r="G59" s="10">
        <v>29.194630872483224</v>
      </c>
      <c r="H59" s="82">
        <v>121</v>
      </c>
      <c r="I59" s="10">
        <v>40.604026845637584</v>
      </c>
      <c r="J59" s="82">
        <v>51</v>
      </c>
      <c r="K59" s="10">
        <v>17.114093959731544</v>
      </c>
      <c r="L59" s="100">
        <f t="shared" si="2"/>
        <v>208</v>
      </c>
      <c r="M59" s="106">
        <f t="shared" si="3"/>
        <v>69.79865771812081</v>
      </c>
    </row>
    <row r="60" spans="1:13" s="38" customFormat="1" ht="11.25" customHeight="1">
      <c r="A60" s="83">
        <v>55</v>
      </c>
      <c r="B60" s="11" t="s">
        <v>147</v>
      </c>
      <c r="C60" s="82">
        <v>178</v>
      </c>
      <c r="D60" s="82">
        <v>149</v>
      </c>
      <c r="E60" s="10">
        <v>83.70786516853933</v>
      </c>
      <c r="F60" s="82">
        <v>14</v>
      </c>
      <c r="G60" s="10">
        <v>7.865168539325842</v>
      </c>
      <c r="H60" s="82">
        <v>109</v>
      </c>
      <c r="I60" s="10">
        <v>61.23595505617978</v>
      </c>
      <c r="J60" s="82">
        <v>26</v>
      </c>
      <c r="K60" s="10">
        <v>14.606741573033707</v>
      </c>
      <c r="L60" s="100">
        <f t="shared" si="2"/>
        <v>123</v>
      </c>
      <c r="M60" s="106">
        <f t="shared" si="3"/>
        <v>69.10112359550563</v>
      </c>
    </row>
    <row r="61" spans="1:13" s="38" customFormat="1" ht="11.25" customHeight="1">
      <c r="A61" s="83">
        <v>56</v>
      </c>
      <c r="B61" s="11" t="s">
        <v>161</v>
      </c>
      <c r="C61" s="82">
        <v>128</v>
      </c>
      <c r="D61" s="82">
        <v>116</v>
      </c>
      <c r="E61" s="10">
        <v>90.625</v>
      </c>
      <c r="F61" s="82">
        <v>43</v>
      </c>
      <c r="G61" s="10">
        <v>33.59375</v>
      </c>
      <c r="H61" s="82">
        <v>45</v>
      </c>
      <c r="I61" s="10">
        <v>35.15625</v>
      </c>
      <c r="J61" s="82">
        <v>28</v>
      </c>
      <c r="K61" s="10">
        <v>21.875</v>
      </c>
      <c r="L61" s="100">
        <f t="shared" si="2"/>
        <v>88</v>
      </c>
      <c r="M61" s="106">
        <f t="shared" si="3"/>
        <v>68.75</v>
      </c>
    </row>
    <row r="62" spans="1:13" s="38" customFormat="1" ht="11.25" customHeight="1">
      <c r="A62" s="83">
        <v>57</v>
      </c>
      <c r="B62" s="11" t="s">
        <v>197</v>
      </c>
      <c r="C62" s="82">
        <v>1466</v>
      </c>
      <c r="D62" s="82">
        <v>1114</v>
      </c>
      <c r="E62" s="10">
        <v>75.98908594815825</v>
      </c>
      <c r="F62" s="82">
        <v>350</v>
      </c>
      <c r="G62" s="10">
        <v>23.874488403819917</v>
      </c>
      <c r="H62" s="82">
        <v>649</v>
      </c>
      <c r="I62" s="10">
        <v>44.270122783083224</v>
      </c>
      <c r="J62" s="82">
        <v>115</v>
      </c>
      <c r="K62" s="10">
        <v>7.844474761255116</v>
      </c>
      <c r="L62" s="100">
        <f t="shared" si="2"/>
        <v>999</v>
      </c>
      <c r="M62" s="106">
        <f t="shared" si="3"/>
        <v>68.14461118690313</v>
      </c>
    </row>
    <row r="63" spans="1:13" s="38" customFormat="1" ht="11.25" customHeight="1">
      <c r="A63" s="83">
        <v>58</v>
      </c>
      <c r="B63" s="11" t="s">
        <v>192</v>
      </c>
      <c r="C63" s="82">
        <v>89</v>
      </c>
      <c r="D63" s="82">
        <v>74</v>
      </c>
      <c r="E63" s="10">
        <v>83.14606741573034</v>
      </c>
      <c r="F63" s="82">
        <v>39</v>
      </c>
      <c r="G63" s="10">
        <v>43.82022471910113</v>
      </c>
      <c r="H63" s="82">
        <v>19</v>
      </c>
      <c r="I63" s="10">
        <v>21.34831460674157</v>
      </c>
      <c r="J63" s="82">
        <v>16</v>
      </c>
      <c r="K63" s="10">
        <v>17.97752808988764</v>
      </c>
      <c r="L63" s="100">
        <f t="shared" si="2"/>
        <v>58</v>
      </c>
      <c r="M63" s="106">
        <f t="shared" si="3"/>
        <v>65.1685393258427</v>
      </c>
    </row>
    <row r="64" spans="1:13" s="8" customFormat="1" ht="11.25" customHeight="1">
      <c r="A64" s="83">
        <v>59</v>
      </c>
      <c r="B64" s="11" t="s">
        <v>241</v>
      </c>
      <c r="C64" s="82">
        <v>216</v>
      </c>
      <c r="D64" s="82">
        <v>180</v>
      </c>
      <c r="E64" s="10">
        <v>83.33333333333334</v>
      </c>
      <c r="F64" s="82">
        <v>50</v>
      </c>
      <c r="G64" s="10">
        <v>23.14814814814815</v>
      </c>
      <c r="H64" s="82">
        <v>90</v>
      </c>
      <c r="I64" s="10">
        <v>41.66666666666667</v>
      </c>
      <c r="J64" s="82">
        <v>40</v>
      </c>
      <c r="K64" s="10">
        <v>18.51851851851852</v>
      </c>
      <c r="L64" s="100">
        <f t="shared" si="2"/>
        <v>140</v>
      </c>
      <c r="M64" s="106">
        <f t="shared" si="3"/>
        <v>64.81481481481481</v>
      </c>
    </row>
    <row r="65" spans="1:13" s="8" customFormat="1" ht="11.25" customHeight="1">
      <c r="A65" s="224" t="s">
        <v>200</v>
      </c>
      <c r="B65" s="225"/>
      <c r="C65" s="48">
        <f>SUM(C5:C64)</f>
        <v>38141</v>
      </c>
      <c r="D65" s="48">
        <f>SUM(D5:D64)</f>
        <v>32262</v>
      </c>
      <c r="E65" s="12">
        <f>D65/C65*100</f>
        <v>84.58614089824599</v>
      </c>
      <c r="F65" s="48">
        <f>SUM(F5:F64)</f>
        <v>11230</v>
      </c>
      <c r="G65" s="12">
        <f>F65/C65*100</f>
        <v>29.44338113840749</v>
      </c>
      <c r="H65" s="48">
        <f>SUM(H5:H64)</f>
        <v>18181</v>
      </c>
      <c r="I65" s="12">
        <f>H65/C65*100</f>
        <v>47.66786397839595</v>
      </c>
      <c r="J65" s="48">
        <f>SUM(J5:J64)</f>
        <v>2851</v>
      </c>
      <c r="K65" s="12">
        <f>J65/C65*100</f>
        <v>7.474895781442542</v>
      </c>
      <c r="L65" s="107">
        <f t="shared" si="2"/>
        <v>29411</v>
      </c>
      <c r="M65" s="106">
        <f t="shared" si="3"/>
        <v>77.11124511680345</v>
      </c>
    </row>
    <row r="67" spans="2:11" ht="12.75">
      <c r="B67" s="230" t="s">
        <v>331</v>
      </c>
      <c r="C67" s="230"/>
      <c r="D67" s="230"/>
      <c r="E67" s="230"/>
      <c r="F67" s="230"/>
      <c r="G67" s="230"/>
      <c r="H67" s="230"/>
      <c r="I67" s="230"/>
      <c r="J67" s="230"/>
      <c r="K67" s="230"/>
    </row>
  </sheetData>
  <sheetProtection/>
  <mergeCells count="12">
    <mergeCell ref="A65:B65"/>
    <mergeCell ref="J3:K3"/>
    <mergeCell ref="B67:K67"/>
    <mergeCell ref="L2:M3"/>
    <mergeCell ref="A1:M1"/>
    <mergeCell ref="A2:A4"/>
    <mergeCell ref="B2:B4"/>
    <mergeCell ref="C2:C4"/>
    <mergeCell ref="D2:E3"/>
    <mergeCell ref="F2:K2"/>
    <mergeCell ref="F3:G3"/>
    <mergeCell ref="H3:I3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3.8515625" style="3" customWidth="1"/>
    <col min="2" max="2" width="33.57421875" style="3" customWidth="1"/>
    <col min="3" max="3" width="8.14062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48" customHeight="1">
      <c r="A1" s="165" t="s">
        <v>354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2" customFormat="1" ht="11.25" customHeight="1">
      <c r="A2" s="166" t="s">
        <v>0</v>
      </c>
      <c r="B2" s="166" t="s">
        <v>114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</row>
    <row r="3" spans="1:13" s="2" customFormat="1" ht="64.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s="2" customFormat="1" ht="33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24">
      <c r="A6" s="28">
        <v>1</v>
      </c>
      <c r="B6" s="21" t="s">
        <v>247</v>
      </c>
      <c r="C6" s="39">
        <v>64</v>
      </c>
      <c r="D6" s="39">
        <v>64</v>
      </c>
      <c r="E6" s="135">
        <v>100</v>
      </c>
      <c r="F6" s="39">
        <v>16</v>
      </c>
      <c r="G6" s="29">
        <v>25</v>
      </c>
      <c r="H6" s="39">
        <v>16</v>
      </c>
      <c r="I6" s="40">
        <v>25</v>
      </c>
      <c r="J6" s="39">
        <v>32</v>
      </c>
      <c r="K6" s="40">
        <v>50</v>
      </c>
      <c r="L6" s="39">
        <v>0</v>
      </c>
      <c r="M6" s="29">
        <v>0</v>
      </c>
    </row>
    <row r="7" spans="1:13" s="2" customFormat="1" ht="36">
      <c r="A7" s="21">
        <v>2</v>
      </c>
      <c r="B7" s="21" t="s">
        <v>79</v>
      </c>
      <c r="C7" s="41">
        <v>28</v>
      </c>
      <c r="D7" s="41">
        <v>28</v>
      </c>
      <c r="E7" s="134">
        <v>100</v>
      </c>
      <c r="F7" s="41">
        <v>19</v>
      </c>
      <c r="G7" s="10">
        <v>67.85714285714286</v>
      </c>
      <c r="H7" s="41">
        <v>7</v>
      </c>
      <c r="I7" s="42">
        <v>25</v>
      </c>
      <c r="J7" s="41">
        <v>2</v>
      </c>
      <c r="K7" s="42">
        <v>7.142857142857142</v>
      </c>
      <c r="L7" s="41">
        <v>0</v>
      </c>
      <c r="M7" s="10">
        <v>0</v>
      </c>
    </row>
    <row r="8" spans="1:13" s="2" customFormat="1" ht="24">
      <c r="A8" s="21">
        <v>3</v>
      </c>
      <c r="B8" s="21" t="s">
        <v>238</v>
      </c>
      <c r="C8" s="41">
        <v>93</v>
      </c>
      <c r="D8" s="41">
        <v>88</v>
      </c>
      <c r="E8" s="134">
        <v>94.6236559139785</v>
      </c>
      <c r="F8" s="41">
        <v>39</v>
      </c>
      <c r="G8" s="10">
        <v>41.935483870967744</v>
      </c>
      <c r="H8" s="41">
        <v>35</v>
      </c>
      <c r="I8" s="42">
        <v>37.634408602150536</v>
      </c>
      <c r="J8" s="41">
        <v>14</v>
      </c>
      <c r="K8" s="42">
        <v>15.053763440860216</v>
      </c>
      <c r="L8" s="41">
        <v>5</v>
      </c>
      <c r="M8" s="10">
        <v>5.376344086021505</v>
      </c>
    </row>
    <row r="9" spans="1:13" s="2" customFormat="1" ht="24">
      <c r="A9" s="21">
        <v>4</v>
      </c>
      <c r="B9" s="20" t="s">
        <v>50</v>
      </c>
      <c r="C9" s="41">
        <v>37</v>
      </c>
      <c r="D9" s="41">
        <v>35</v>
      </c>
      <c r="E9" s="134">
        <v>94.5945945945946</v>
      </c>
      <c r="F9" s="41">
        <v>18</v>
      </c>
      <c r="G9" s="10">
        <v>48.64864864864865</v>
      </c>
      <c r="H9" s="41">
        <v>12</v>
      </c>
      <c r="I9" s="42">
        <v>32.432432432432435</v>
      </c>
      <c r="J9" s="41">
        <v>5</v>
      </c>
      <c r="K9" s="42">
        <v>13.513513513513514</v>
      </c>
      <c r="L9" s="41">
        <v>2</v>
      </c>
      <c r="M9" s="10">
        <v>5.405405405405405</v>
      </c>
    </row>
    <row r="10" spans="1:13" s="2" customFormat="1" ht="24">
      <c r="A10" s="21">
        <v>5</v>
      </c>
      <c r="B10" s="20" t="s">
        <v>71</v>
      </c>
      <c r="C10" s="41">
        <v>52</v>
      </c>
      <c r="D10" s="41">
        <v>49</v>
      </c>
      <c r="E10" s="134">
        <v>94.23076923076923</v>
      </c>
      <c r="F10" s="41">
        <v>34</v>
      </c>
      <c r="G10" s="10">
        <v>65.38461538461539</v>
      </c>
      <c r="H10" s="41">
        <v>11</v>
      </c>
      <c r="I10" s="42">
        <v>21.153846153846153</v>
      </c>
      <c r="J10" s="41">
        <v>4</v>
      </c>
      <c r="K10" s="42">
        <v>7.6923076923076925</v>
      </c>
      <c r="L10" s="41">
        <v>3</v>
      </c>
      <c r="M10" s="10">
        <v>5.769230769230769</v>
      </c>
    </row>
    <row r="11" spans="1:13" s="2" customFormat="1" ht="24">
      <c r="A11" s="21">
        <v>6</v>
      </c>
      <c r="B11" s="21" t="s">
        <v>73</v>
      </c>
      <c r="C11" s="41">
        <v>51</v>
      </c>
      <c r="D11" s="41">
        <v>48</v>
      </c>
      <c r="E11" s="134">
        <v>94.11764705882352</v>
      </c>
      <c r="F11" s="41">
        <v>26</v>
      </c>
      <c r="G11" s="10">
        <v>50.98039215686274</v>
      </c>
      <c r="H11" s="41">
        <v>15</v>
      </c>
      <c r="I11" s="42">
        <v>29.411764705882355</v>
      </c>
      <c r="J11" s="41">
        <v>7</v>
      </c>
      <c r="K11" s="42">
        <v>13.725490196078432</v>
      </c>
      <c r="L11" s="41">
        <v>3</v>
      </c>
      <c r="M11" s="10">
        <v>5.88235294117647</v>
      </c>
    </row>
    <row r="12" spans="1:13" s="2" customFormat="1" ht="24.75" customHeight="1">
      <c r="A12" s="21">
        <v>7</v>
      </c>
      <c r="B12" s="21" t="s">
        <v>91</v>
      </c>
      <c r="C12" s="41">
        <v>63</v>
      </c>
      <c r="D12" s="41">
        <v>59</v>
      </c>
      <c r="E12" s="134">
        <v>93.65079365079364</v>
      </c>
      <c r="F12" s="41">
        <v>31</v>
      </c>
      <c r="G12" s="10">
        <v>49.2063492063492</v>
      </c>
      <c r="H12" s="41">
        <v>14</v>
      </c>
      <c r="I12" s="42">
        <v>22.22222222222222</v>
      </c>
      <c r="J12" s="41">
        <v>14</v>
      </c>
      <c r="K12" s="42">
        <v>22.22222222222222</v>
      </c>
      <c r="L12" s="41">
        <v>4</v>
      </c>
      <c r="M12" s="10">
        <v>6.349206349206349</v>
      </c>
    </row>
    <row r="13" spans="1:13" s="2" customFormat="1" ht="24">
      <c r="A13" s="21">
        <v>8</v>
      </c>
      <c r="B13" s="20" t="s">
        <v>72</v>
      </c>
      <c r="C13" s="41">
        <v>41</v>
      </c>
      <c r="D13" s="41">
        <v>38</v>
      </c>
      <c r="E13" s="134">
        <v>92.6829268292683</v>
      </c>
      <c r="F13" s="41">
        <v>25</v>
      </c>
      <c r="G13" s="10">
        <v>60.97560975609756</v>
      </c>
      <c r="H13" s="41">
        <v>9</v>
      </c>
      <c r="I13" s="42">
        <v>21.951219512195124</v>
      </c>
      <c r="J13" s="41">
        <v>4</v>
      </c>
      <c r="K13" s="42">
        <v>9.75609756097561</v>
      </c>
      <c r="L13" s="41">
        <v>3</v>
      </c>
      <c r="M13" s="10">
        <v>7.317073170731707</v>
      </c>
    </row>
    <row r="14" spans="1:13" s="2" customFormat="1" ht="24">
      <c r="A14" s="21">
        <v>9</v>
      </c>
      <c r="B14" s="20" t="s">
        <v>68</v>
      </c>
      <c r="C14" s="41">
        <v>44</v>
      </c>
      <c r="D14" s="41">
        <v>40</v>
      </c>
      <c r="E14" s="134">
        <v>90.9090909090909</v>
      </c>
      <c r="F14" s="41">
        <v>21</v>
      </c>
      <c r="G14" s="10">
        <v>47.72727272727273</v>
      </c>
      <c r="H14" s="41">
        <v>13</v>
      </c>
      <c r="I14" s="42">
        <v>29.545454545454547</v>
      </c>
      <c r="J14" s="41">
        <v>6</v>
      </c>
      <c r="K14" s="42">
        <v>13.636363636363635</v>
      </c>
      <c r="L14" s="41">
        <v>4</v>
      </c>
      <c r="M14" s="10">
        <v>9.090909090909092</v>
      </c>
    </row>
    <row r="15" spans="1:13" s="9" customFormat="1" ht="24">
      <c r="A15" s="21">
        <v>10</v>
      </c>
      <c r="B15" s="21" t="s">
        <v>112</v>
      </c>
      <c r="C15" s="41">
        <v>40</v>
      </c>
      <c r="D15" s="41">
        <v>36</v>
      </c>
      <c r="E15" s="134">
        <v>90</v>
      </c>
      <c r="F15" s="41">
        <v>17</v>
      </c>
      <c r="G15" s="10">
        <v>42.5</v>
      </c>
      <c r="H15" s="41">
        <v>17</v>
      </c>
      <c r="I15" s="42">
        <v>42.5</v>
      </c>
      <c r="J15" s="41">
        <v>2</v>
      </c>
      <c r="K15" s="42">
        <v>5</v>
      </c>
      <c r="L15" s="41">
        <v>4</v>
      </c>
      <c r="M15" s="10">
        <v>10</v>
      </c>
    </row>
    <row r="16" spans="1:13" s="2" customFormat="1" ht="24">
      <c r="A16" s="21">
        <v>11</v>
      </c>
      <c r="B16" s="21" t="s">
        <v>55</v>
      </c>
      <c r="C16" s="41">
        <v>71</v>
      </c>
      <c r="D16" s="41">
        <v>63</v>
      </c>
      <c r="E16" s="134">
        <v>88.73239436619718</v>
      </c>
      <c r="F16" s="41">
        <v>41</v>
      </c>
      <c r="G16" s="10">
        <v>57.74647887323944</v>
      </c>
      <c r="H16" s="41">
        <v>18</v>
      </c>
      <c r="I16" s="42">
        <v>25.352112676056336</v>
      </c>
      <c r="J16" s="41">
        <v>4</v>
      </c>
      <c r="K16" s="42">
        <v>5.633802816901409</v>
      </c>
      <c r="L16" s="41">
        <v>8</v>
      </c>
      <c r="M16" s="10">
        <v>11.267605633802818</v>
      </c>
    </row>
    <row r="17" spans="1:13" s="2" customFormat="1" ht="24">
      <c r="A17" s="21">
        <v>12</v>
      </c>
      <c r="B17" s="20" t="s">
        <v>90</v>
      </c>
      <c r="C17" s="41">
        <v>26</v>
      </c>
      <c r="D17" s="41">
        <v>23</v>
      </c>
      <c r="E17" s="134">
        <v>88.46153846153845</v>
      </c>
      <c r="F17" s="41">
        <v>12</v>
      </c>
      <c r="G17" s="10">
        <v>46.15384615384615</v>
      </c>
      <c r="H17" s="41">
        <v>11</v>
      </c>
      <c r="I17" s="42">
        <v>42.30769230769231</v>
      </c>
      <c r="J17" s="41">
        <v>0</v>
      </c>
      <c r="K17" s="42">
        <v>0</v>
      </c>
      <c r="L17" s="41">
        <v>3</v>
      </c>
      <c r="M17" s="10">
        <v>11.538461538461538</v>
      </c>
    </row>
    <row r="18" spans="1:13" s="2" customFormat="1" ht="36">
      <c r="A18" s="21">
        <v>13</v>
      </c>
      <c r="B18" s="21" t="s">
        <v>57</v>
      </c>
      <c r="C18" s="41">
        <v>64</v>
      </c>
      <c r="D18" s="41">
        <v>56</v>
      </c>
      <c r="E18" s="134">
        <v>87.5</v>
      </c>
      <c r="F18" s="41">
        <v>13</v>
      </c>
      <c r="G18" s="10">
        <v>20.3125</v>
      </c>
      <c r="H18" s="41">
        <v>32</v>
      </c>
      <c r="I18" s="42">
        <v>50</v>
      </c>
      <c r="J18" s="41">
        <v>11</v>
      </c>
      <c r="K18" s="42">
        <v>17.1875</v>
      </c>
      <c r="L18" s="41">
        <v>7</v>
      </c>
      <c r="M18" s="10">
        <v>10.9375</v>
      </c>
    </row>
    <row r="19" spans="1:13" s="2" customFormat="1" ht="26.25" customHeight="1">
      <c r="A19" s="21">
        <v>14</v>
      </c>
      <c r="B19" s="21" t="s">
        <v>64</v>
      </c>
      <c r="C19" s="41">
        <v>47</v>
      </c>
      <c r="D19" s="41">
        <v>41</v>
      </c>
      <c r="E19" s="134">
        <v>87.2340425531915</v>
      </c>
      <c r="F19" s="41">
        <v>19</v>
      </c>
      <c r="G19" s="10">
        <v>40.42553191489361</v>
      </c>
      <c r="H19" s="41">
        <v>21</v>
      </c>
      <c r="I19" s="42">
        <v>44.680851063829785</v>
      </c>
      <c r="J19" s="41">
        <v>1</v>
      </c>
      <c r="K19" s="42">
        <v>2.127659574468085</v>
      </c>
      <c r="L19" s="41">
        <v>6</v>
      </c>
      <c r="M19" s="10">
        <v>12.76595744680851</v>
      </c>
    </row>
    <row r="20" spans="1:13" s="2" customFormat="1" ht="24">
      <c r="A20" s="21">
        <v>15</v>
      </c>
      <c r="B20" s="21" t="s">
        <v>86</v>
      </c>
      <c r="C20" s="41">
        <v>31</v>
      </c>
      <c r="D20" s="41">
        <v>27</v>
      </c>
      <c r="E20" s="134">
        <v>87.09677419354838</v>
      </c>
      <c r="F20" s="41">
        <v>15</v>
      </c>
      <c r="G20" s="10">
        <v>48.38709677419355</v>
      </c>
      <c r="H20" s="41">
        <v>9</v>
      </c>
      <c r="I20" s="42">
        <v>29.03225806451613</v>
      </c>
      <c r="J20" s="41">
        <v>3</v>
      </c>
      <c r="K20" s="42">
        <v>9.67741935483871</v>
      </c>
      <c r="L20" s="41">
        <v>4</v>
      </c>
      <c r="M20" s="10">
        <v>12.903225806451612</v>
      </c>
    </row>
    <row r="21" spans="1:13" s="9" customFormat="1" ht="24">
      <c r="A21" s="21">
        <v>16</v>
      </c>
      <c r="B21" s="21" t="s">
        <v>85</v>
      </c>
      <c r="C21" s="41">
        <v>23</v>
      </c>
      <c r="D21" s="41">
        <v>20</v>
      </c>
      <c r="E21" s="134">
        <v>86.95652173913044</v>
      </c>
      <c r="F21" s="41">
        <v>11</v>
      </c>
      <c r="G21" s="10">
        <v>47.82608695652174</v>
      </c>
      <c r="H21" s="41">
        <v>6</v>
      </c>
      <c r="I21" s="42">
        <v>26.08695652173913</v>
      </c>
      <c r="J21" s="41">
        <v>3</v>
      </c>
      <c r="K21" s="42">
        <v>13.043478260869565</v>
      </c>
      <c r="L21" s="41">
        <v>3</v>
      </c>
      <c r="M21" s="10">
        <v>13.043478260869565</v>
      </c>
    </row>
    <row r="22" spans="1:13" s="2" customFormat="1" ht="36">
      <c r="A22" s="21">
        <v>17</v>
      </c>
      <c r="B22" s="21" t="s">
        <v>111</v>
      </c>
      <c r="C22" s="41">
        <v>58</v>
      </c>
      <c r="D22" s="41">
        <v>50</v>
      </c>
      <c r="E22" s="134">
        <v>86.20689655172413</v>
      </c>
      <c r="F22" s="41">
        <v>22</v>
      </c>
      <c r="G22" s="10">
        <v>37.93103448275862</v>
      </c>
      <c r="H22" s="41">
        <v>20</v>
      </c>
      <c r="I22" s="42">
        <v>34.48275862068966</v>
      </c>
      <c r="J22" s="41">
        <v>8</v>
      </c>
      <c r="K22" s="42">
        <v>13.793103448275861</v>
      </c>
      <c r="L22" s="41">
        <v>8</v>
      </c>
      <c r="M22" s="10">
        <v>13.793103448275861</v>
      </c>
    </row>
    <row r="23" spans="1:13" s="2" customFormat="1" ht="24">
      <c r="A23" s="21">
        <v>18</v>
      </c>
      <c r="B23" s="20" t="s">
        <v>58</v>
      </c>
      <c r="C23" s="41">
        <v>50</v>
      </c>
      <c r="D23" s="41">
        <v>43</v>
      </c>
      <c r="E23" s="134">
        <v>86</v>
      </c>
      <c r="F23" s="41">
        <v>17</v>
      </c>
      <c r="G23" s="10">
        <v>34</v>
      </c>
      <c r="H23" s="41">
        <v>8</v>
      </c>
      <c r="I23" s="42">
        <v>16</v>
      </c>
      <c r="J23" s="41">
        <v>18</v>
      </c>
      <c r="K23" s="42">
        <v>36</v>
      </c>
      <c r="L23" s="41">
        <v>7</v>
      </c>
      <c r="M23" s="10">
        <v>14.000000000000002</v>
      </c>
    </row>
    <row r="24" spans="1:13" s="23" customFormat="1" ht="24">
      <c r="A24" s="21">
        <v>19</v>
      </c>
      <c r="B24" s="21" t="s">
        <v>69</v>
      </c>
      <c r="C24" s="41">
        <v>77</v>
      </c>
      <c r="D24" s="41">
        <v>66</v>
      </c>
      <c r="E24" s="134">
        <v>85.71428571428571</v>
      </c>
      <c r="F24" s="41">
        <v>41</v>
      </c>
      <c r="G24" s="10">
        <v>53.246753246753244</v>
      </c>
      <c r="H24" s="41">
        <v>14</v>
      </c>
      <c r="I24" s="42">
        <v>18.181818181818183</v>
      </c>
      <c r="J24" s="41">
        <v>11</v>
      </c>
      <c r="K24" s="42">
        <v>14.285714285714285</v>
      </c>
      <c r="L24" s="41">
        <v>11</v>
      </c>
      <c r="M24" s="10">
        <v>14.285714285714285</v>
      </c>
    </row>
    <row r="25" spans="1:13" s="2" customFormat="1" ht="24">
      <c r="A25" s="21">
        <v>20</v>
      </c>
      <c r="B25" s="21" t="s">
        <v>81</v>
      </c>
      <c r="C25" s="41">
        <v>70</v>
      </c>
      <c r="D25" s="41">
        <v>60</v>
      </c>
      <c r="E25" s="134">
        <v>85.71428571428571</v>
      </c>
      <c r="F25" s="41">
        <v>20</v>
      </c>
      <c r="G25" s="10">
        <v>28.57142857142857</v>
      </c>
      <c r="H25" s="41">
        <v>20</v>
      </c>
      <c r="I25" s="42">
        <v>28.57142857142857</v>
      </c>
      <c r="J25" s="41">
        <v>20</v>
      </c>
      <c r="K25" s="42">
        <v>28.57142857142857</v>
      </c>
      <c r="L25" s="41">
        <v>10</v>
      </c>
      <c r="M25" s="10">
        <v>14.285714285714285</v>
      </c>
    </row>
    <row r="26" spans="1:13" s="23" customFormat="1" ht="36">
      <c r="A26" s="21">
        <v>21</v>
      </c>
      <c r="B26" s="21" t="s">
        <v>84</v>
      </c>
      <c r="C26" s="41">
        <v>43</v>
      </c>
      <c r="D26" s="41">
        <v>36</v>
      </c>
      <c r="E26" s="134">
        <v>83.72093023255815</v>
      </c>
      <c r="F26" s="41">
        <v>15</v>
      </c>
      <c r="G26" s="10">
        <v>34.883720930232556</v>
      </c>
      <c r="H26" s="41">
        <v>14</v>
      </c>
      <c r="I26" s="42">
        <v>32.55813953488372</v>
      </c>
      <c r="J26" s="41">
        <v>7</v>
      </c>
      <c r="K26" s="42">
        <v>16.27906976744186</v>
      </c>
      <c r="L26" s="41">
        <v>7</v>
      </c>
      <c r="M26" s="10">
        <v>16.27906976744186</v>
      </c>
    </row>
    <row r="27" spans="1:13" s="2" customFormat="1" ht="24">
      <c r="A27" s="21">
        <v>22</v>
      </c>
      <c r="B27" s="21" t="s">
        <v>306</v>
      </c>
      <c r="C27" s="41">
        <v>122</v>
      </c>
      <c r="D27" s="41">
        <v>102</v>
      </c>
      <c r="E27" s="134">
        <v>83.60655737704919</v>
      </c>
      <c r="F27" s="41">
        <v>44</v>
      </c>
      <c r="G27" s="10">
        <v>36.0655737704918</v>
      </c>
      <c r="H27" s="41">
        <v>42</v>
      </c>
      <c r="I27" s="42">
        <v>34.42622950819672</v>
      </c>
      <c r="J27" s="41">
        <v>16</v>
      </c>
      <c r="K27" s="42">
        <v>13.114754098360656</v>
      </c>
      <c r="L27" s="41">
        <v>20</v>
      </c>
      <c r="M27" s="10">
        <v>16.39344262295082</v>
      </c>
    </row>
    <row r="28" spans="1:13" s="2" customFormat="1" ht="36">
      <c r="A28" s="21">
        <v>23</v>
      </c>
      <c r="B28" s="20" t="s">
        <v>305</v>
      </c>
      <c r="C28" s="41">
        <v>59</v>
      </c>
      <c r="D28" s="41">
        <v>49</v>
      </c>
      <c r="E28" s="134">
        <v>83.05084745762711</v>
      </c>
      <c r="F28" s="41">
        <v>29</v>
      </c>
      <c r="G28" s="10">
        <v>49.152542372881356</v>
      </c>
      <c r="H28" s="41">
        <v>15</v>
      </c>
      <c r="I28" s="42">
        <v>25.423728813559322</v>
      </c>
      <c r="J28" s="41">
        <v>5</v>
      </c>
      <c r="K28" s="42">
        <v>8.47457627118644</v>
      </c>
      <c r="L28" s="41">
        <v>10</v>
      </c>
      <c r="M28" s="10">
        <v>16.94915254237288</v>
      </c>
    </row>
    <row r="29" spans="1:13" s="2" customFormat="1" ht="24">
      <c r="A29" s="21">
        <v>24</v>
      </c>
      <c r="B29" s="20" t="s">
        <v>76</v>
      </c>
      <c r="C29" s="41">
        <v>128</v>
      </c>
      <c r="D29" s="41">
        <v>106</v>
      </c>
      <c r="E29" s="134">
        <v>82.8125</v>
      </c>
      <c r="F29" s="41">
        <v>76</v>
      </c>
      <c r="G29" s="10">
        <v>59.375</v>
      </c>
      <c r="H29" s="41">
        <v>14</v>
      </c>
      <c r="I29" s="42">
        <v>10.9375</v>
      </c>
      <c r="J29" s="41">
        <v>16</v>
      </c>
      <c r="K29" s="42">
        <v>12.5</v>
      </c>
      <c r="L29" s="41">
        <v>22</v>
      </c>
      <c r="M29" s="10">
        <v>17.1875</v>
      </c>
    </row>
    <row r="30" spans="1:13" s="2" customFormat="1" ht="24">
      <c r="A30" s="21">
        <v>25</v>
      </c>
      <c r="B30" s="21" t="s">
        <v>59</v>
      </c>
      <c r="C30" s="41">
        <v>46</v>
      </c>
      <c r="D30" s="41">
        <v>38</v>
      </c>
      <c r="E30" s="134">
        <v>82.6086956521739</v>
      </c>
      <c r="F30" s="41">
        <v>18</v>
      </c>
      <c r="G30" s="10">
        <v>39.130434782608695</v>
      </c>
      <c r="H30" s="41">
        <v>17</v>
      </c>
      <c r="I30" s="42">
        <v>36.95652173913043</v>
      </c>
      <c r="J30" s="41">
        <v>3</v>
      </c>
      <c r="K30" s="42">
        <v>6.521739130434782</v>
      </c>
      <c r="L30" s="41">
        <v>8</v>
      </c>
      <c r="M30" s="10">
        <v>17.391304347826086</v>
      </c>
    </row>
    <row r="31" spans="1:13" s="2" customFormat="1" ht="36">
      <c r="A31" s="21">
        <v>26</v>
      </c>
      <c r="B31" s="21" t="s">
        <v>83</v>
      </c>
      <c r="C31" s="41">
        <v>40</v>
      </c>
      <c r="D31" s="41">
        <v>33</v>
      </c>
      <c r="E31" s="134">
        <v>82.5</v>
      </c>
      <c r="F31" s="41">
        <v>7</v>
      </c>
      <c r="G31" s="10">
        <v>17.5</v>
      </c>
      <c r="H31" s="41">
        <v>20</v>
      </c>
      <c r="I31" s="42">
        <v>50</v>
      </c>
      <c r="J31" s="41">
        <v>6</v>
      </c>
      <c r="K31" s="42">
        <v>15</v>
      </c>
      <c r="L31" s="41">
        <v>7</v>
      </c>
      <c r="M31" s="10">
        <v>17.5</v>
      </c>
    </row>
    <row r="32" spans="1:13" s="2" customFormat="1" ht="36">
      <c r="A32" s="21">
        <v>27</v>
      </c>
      <c r="B32" s="21" t="s">
        <v>51</v>
      </c>
      <c r="C32" s="41">
        <v>62</v>
      </c>
      <c r="D32" s="41">
        <v>51</v>
      </c>
      <c r="E32" s="134">
        <v>82.25806451612904</v>
      </c>
      <c r="F32" s="41">
        <v>33</v>
      </c>
      <c r="G32" s="10">
        <v>53.2258064516129</v>
      </c>
      <c r="H32" s="41">
        <v>16</v>
      </c>
      <c r="I32" s="42">
        <v>25.806451612903224</v>
      </c>
      <c r="J32" s="41">
        <v>2</v>
      </c>
      <c r="K32" s="42">
        <v>3.225806451612903</v>
      </c>
      <c r="L32" s="41">
        <v>11</v>
      </c>
      <c r="M32" s="10">
        <v>17.741935483870968</v>
      </c>
    </row>
    <row r="33" spans="1:13" s="2" customFormat="1" ht="24" customHeight="1">
      <c r="A33" s="21">
        <v>28</v>
      </c>
      <c r="B33" s="20" t="s">
        <v>56</v>
      </c>
      <c r="C33" s="41">
        <v>38</v>
      </c>
      <c r="D33" s="41">
        <v>31</v>
      </c>
      <c r="E33" s="134">
        <v>81.57894736842105</v>
      </c>
      <c r="F33" s="41">
        <v>20</v>
      </c>
      <c r="G33" s="10">
        <v>52.63157894736842</v>
      </c>
      <c r="H33" s="41">
        <v>11</v>
      </c>
      <c r="I33" s="42">
        <v>28.947368421052634</v>
      </c>
      <c r="J33" s="41">
        <v>0</v>
      </c>
      <c r="K33" s="42">
        <v>0</v>
      </c>
      <c r="L33" s="41">
        <v>7</v>
      </c>
      <c r="M33" s="10">
        <v>18.421052631578945</v>
      </c>
    </row>
    <row r="34" spans="1:13" s="2" customFormat="1" ht="24" customHeight="1">
      <c r="A34" s="21"/>
      <c r="B34" s="148" t="s">
        <v>240</v>
      </c>
      <c r="C34" s="41"/>
      <c r="D34" s="41"/>
      <c r="E34" s="149">
        <v>81.4</v>
      </c>
      <c r="F34" s="41"/>
      <c r="G34" s="10"/>
      <c r="H34" s="41"/>
      <c r="I34" s="42"/>
      <c r="J34" s="41"/>
      <c r="K34" s="42"/>
      <c r="L34" s="41"/>
      <c r="M34" s="10"/>
    </row>
    <row r="35" spans="1:13" s="2" customFormat="1" ht="24">
      <c r="A35" s="21">
        <v>29</v>
      </c>
      <c r="B35" s="20" t="s">
        <v>63</v>
      </c>
      <c r="C35" s="41">
        <v>37</v>
      </c>
      <c r="D35" s="41">
        <v>30</v>
      </c>
      <c r="E35" s="134">
        <v>81.08108108108108</v>
      </c>
      <c r="F35" s="41">
        <v>8</v>
      </c>
      <c r="G35" s="10">
        <v>21.62162162162162</v>
      </c>
      <c r="H35" s="41">
        <v>12</v>
      </c>
      <c r="I35" s="42">
        <v>32.432432432432435</v>
      </c>
      <c r="J35" s="41">
        <v>10</v>
      </c>
      <c r="K35" s="42">
        <v>27.027027027027028</v>
      </c>
      <c r="L35" s="41">
        <v>7</v>
      </c>
      <c r="M35" s="10">
        <v>18.91891891891892</v>
      </c>
    </row>
    <row r="36" spans="1:13" s="2" customFormat="1" ht="36">
      <c r="A36" s="21">
        <v>30</v>
      </c>
      <c r="B36" s="21" t="s">
        <v>82</v>
      </c>
      <c r="C36" s="41">
        <v>37</v>
      </c>
      <c r="D36" s="41">
        <v>30</v>
      </c>
      <c r="E36" s="134">
        <v>81.08108108108108</v>
      </c>
      <c r="F36" s="41">
        <v>13</v>
      </c>
      <c r="G36" s="10">
        <v>35.13513513513514</v>
      </c>
      <c r="H36" s="41">
        <v>7</v>
      </c>
      <c r="I36" s="42">
        <v>18.91891891891892</v>
      </c>
      <c r="J36" s="41">
        <v>10</v>
      </c>
      <c r="K36" s="42">
        <v>27.027027027027028</v>
      </c>
      <c r="L36" s="41">
        <v>7</v>
      </c>
      <c r="M36" s="10">
        <v>18.91891891891892</v>
      </c>
    </row>
    <row r="37" spans="1:13" s="23" customFormat="1" ht="24">
      <c r="A37" s="21">
        <v>31</v>
      </c>
      <c r="B37" s="20" t="s">
        <v>92</v>
      </c>
      <c r="C37" s="41">
        <v>37</v>
      </c>
      <c r="D37" s="41">
        <v>30</v>
      </c>
      <c r="E37" s="134">
        <v>81.08108108108108</v>
      </c>
      <c r="F37" s="41">
        <v>15</v>
      </c>
      <c r="G37" s="10">
        <v>40.54054054054054</v>
      </c>
      <c r="H37" s="41">
        <v>9</v>
      </c>
      <c r="I37" s="42">
        <v>24.324324324324326</v>
      </c>
      <c r="J37" s="41">
        <v>6</v>
      </c>
      <c r="K37" s="42">
        <v>16.216216216216218</v>
      </c>
      <c r="L37" s="41">
        <v>7</v>
      </c>
      <c r="M37" s="10">
        <v>18.91891891891892</v>
      </c>
    </row>
    <row r="38" spans="1:13" s="2" customFormat="1" ht="24">
      <c r="A38" s="21">
        <v>32</v>
      </c>
      <c r="B38" s="21" t="s">
        <v>95</v>
      </c>
      <c r="C38" s="41">
        <v>21</v>
      </c>
      <c r="D38" s="41">
        <v>17</v>
      </c>
      <c r="E38" s="134">
        <v>80.95238095238095</v>
      </c>
      <c r="F38" s="41">
        <v>8</v>
      </c>
      <c r="G38" s="10">
        <v>38.095238095238095</v>
      </c>
      <c r="H38" s="41">
        <v>5</v>
      </c>
      <c r="I38" s="42">
        <v>23.809523809523807</v>
      </c>
      <c r="J38" s="41">
        <v>4</v>
      </c>
      <c r="K38" s="42">
        <v>19.047619047619047</v>
      </c>
      <c r="L38" s="41">
        <v>4</v>
      </c>
      <c r="M38" s="10">
        <v>19.047619047619047</v>
      </c>
    </row>
    <row r="39" spans="1:13" s="2" customFormat="1" ht="24">
      <c r="A39" s="21">
        <v>33</v>
      </c>
      <c r="B39" s="21" t="s">
        <v>75</v>
      </c>
      <c r="C39" s="41">
        <v>73</v>
      </c>
      <c r="D39" s="41">
        <v>59</v>
      </c>
      <c r="E39" s="134">
        <v>80.82191780821918</v>
      </c>
      <c r="F39" s="41">
        <v>32</v>
      </c>
      <c r="G39" s="10">
        <v>43.83561643835616</v>
      </c>
      <c r="H39" s="41">
        <v>14</v>
      </c>
      <c r="I39" s="42">
        <v>19.17808219178082</v>
      </c>
      <c r="J39" s="41">
        <v>13</v>
      </c>
      <c r="K39" s="42">
        <v>17.80821917808219</v>
      </c>
      <c r="L39" s="41">
        <v>14</v>
      </c>
      <c r="M39" s="10">
        <v>19.17808219178082</v>
      </c>
    </row>
    <row r="40" spans="1:13" s="2" customFormat="1" ht="24">
      <c r="A40" s="21">
        <v>34</v>
      </c>
      <c r="B40" s="21" t="s">
        <v>89</v>
      </c>
      <c r="C40" s="41">
        <v>25</v>
      </c>
      <c r="D40" s="41">
        <v>20</v>
      </c>
      <c r="E40" s="134">
        <v>80</v>
      </c>
      <c r="F40" s="41">
        <v>11</v>
      </c>
      <c r="G40" s="10">
        <v>44</v>
      </c>
      <c r="H40" s="41">
        <v>5</v>
      </c>
      <c r="I40" s="42">
        <v>20</v>
      </c>
      <c r="J40" s="41">
        <v>4</v>
      </c>
      <c r="K40" s="42">
        <v>16</v>
      </c>
      <c r="L40" s="41">
        <v>5</v>
      </c>
      <c r="M40" s="10">
        <v>20</v>
      </c>
    </row>
    <row r="41" spans="1:13" s="2" customFormat="1" ht="24">
      <c r="A41" s="21">
        <v>35</v>
      </c>
      <c r="B41" s="21" t="s">
        <v>60</v>
      </c>
      <c r="C41" s="41">
        <v>24</v>
      </c>
      <c r="D41" s="41">
        <v>19</v>
      </c>
      <c r="E41" s="134">
        <v>79.16666666666666</v>
      </c>
      <c r="F41" s="41">
        <v>8</v>
      </c>
      <c r="G41" s="10">
        <v>33.33333333333333</v>
      </c>
      <c r="H41" s="41">
        <v>5</v>
      </c>
      <c r="I41" s="42">
        <v>20.833333333333336</v>
      </c>
      <c r="J41" s="41">
        <v>6</v>
      </c>
      <c r="K41" s="42">
        <v>25</v>
      </c>
      <c r="L41" s="41">
        <v>5</v>
      </c>
      <c r="M41" s="10">
        <v>20.833333333333336</v>
      </c>
    </row>
    <row r="42" spans="1:13" s="2" customFormat="1" ht="12">
      <c r="A42" s="21">
        <v>36</v>
      </c>
      <c r="B42" s="20" t="s">
        <v>61</v>
      </c>
      <c r="C42" s="41">
        <v>71</v>
      </c>
      <c r="D42" s="41">
        <v>56</v>
      </c>
      <c r="E42" s="134">
        <v>78.87323943661971</v>
      </c>
      <c r="F42" s="41">
        <v>25</v>
      </c>
      <c r="G42" s="10">
        <v>35.2112676056338</v>
      </c>
      <c r="H42" s="41">
        <v>19</v>
      </c>
      <c r="I42" s="42">
        <v>26.76056338028169</v>
      </c>
      <c r="J42" s="41">
        <v>12</v>
      </c>
      <c r="K42" s="42">
        <v>16.901408450704224</v>
      </c>
      <c r="L42" s="41">
        <v>15</v>
      </c>
      <c r="M42" s="10">
        <v>21.12676056338028</v>
      </c>
    </row>
    <row r="43" spans="1:13" s="56" customFormat="1" ht="24">
      <c r="A43" s="21">
        <v>37</v>
      </c>
      <c r="B43" s="21" t="s">
        <v>66</v>
      </c>
      <c r="C43" s="41">
        <v>52</v>
      </c>
      <c r="D43" s="41">
        <v>41</v>
      </c>
      <c r="E43" s="134">
        <v>78.84615384615384</v>
      </c>
      <c r="F43" s="41">
        <v>21</v>
      </c>
      <c r="G43" s="10">
        <v>40.38461538461539</v>
      </c>
      <c r="H43" s="41">
        <v>8</v>
      </c>
      <c r="I43" s="42">
        <v>15.384615384615385</v>
      </c>
      <c r="J43" s="41">
        <v>12</v>
      </c>
      <c r="K43" s="42">
        <v>23.076923076923077</v>
      </c>
      <c r="L43" s="41">
        <v>11</v>
      </c>
      <c r="M43" s="10">
        <v>21.153846153846153</v>
      </c>
    </row>
    <row r="44" spans="1:13" s="2" customFormat="1" ht="24">
      <c r="A44" s="21">
        <v>38</v>
      </c>
      <c r="B44" s="21" t="s">
        <v>135</v>
      </c>
      <c r="C44" s="41">
        <v>52</v>
      </c>
      <c r="D44" s="41">
        <v>41</v>
      </c>
      <c r="E44" s="134">
        <v>78.84615384615384</v>
      </c>
      <c r="F44" s="41">
        <v>23</v>
      </c>
      <c r="G44" s="10">
        <v>44.230769230769226</v>
      </c>
      <c r="H44" s="41">
        <v>11</v>
      </c>
      <c r="I44" s="42">
        <v>21.153846153846153</v>
      </c>
      <c r="J44" s="41">
        <v>7</v>
      </c>
      <c r="K44" s="42">
        <v>13.461538461538462</v>
      </c>
      <c r="L44" s="41">
        <v>11</v>
      </c>
      <c r="M44" s="10">
        <v>21.153846153846153</v>
      </c>
    </row>
    <row r="45" spans="1:13" s="2" customFormat="1" ht="24" customHeight="1">
      <c r="A45" s="21">
        <v>39</v>
      </c>
      <c r="B45" s="21" t="s">
        <v>70</v>
      </c>
      <c r="C45" s="41">
        <v>42</v>
      </c>
      <c r="D45" s="41">
        <v>33</v>
      </c>
      <c r="E45" s="134">
        <v>78.57142857142857</v>
      </c>
      <c r="F45" s="41">
        <v>19</v>
      </c>
      <c r="G45" s="10">
        <v>45.23809523809524</v>
      </c>
      <c r="H45" s="41">
        <v>11</v>
      </c>
      <c r="I45" s="42">
        <v>26.190476190476193</v>
      </c>
      <c r="J45" s="41">
        <v>3</v>
      </c>
      <c r="K45" s="42">
        <v>7.142857142857142</v>
      </c>
      <c r="L45" s="41">
        <v>9</v>
      </c>
      <c r="M45" s="10">
        <v>21.428571428571427</v>
      </c>
    </row>
    <row r="46" spans="1:13" s="2" customFormat="1" ht="24">
      <c r="A46" s="21">
        <v>40</v>
      </c>
      <c r="B46" s="21" t="s">
        <v>87</v>
      </c>
      <c r="C46" s="41">
        <v>32</v>
      </c>
      <c r="D46" s="41">
        <v>25</v>
      </c>
      <c r="E46" s="134">
        <v>78.125</v>
      </c>
      <c r="F46" s="41">
        <v>14</v>
      </c>
      <c r="G46" s="10">
        <v>43.75</v>
      </c>
      <c r="H46" s="41">
        <v>10</v>
      </c>
      <c r="I46" s="42">
        <v>31.25</v>
      </c>
      <c r="J46" s="41">
        <v>1</v>
      </c>
      <c r="K46" s="42">
        <v>3.125</v>
      </c>
      <c r="L46" s="41">
        <v>7</v>
      </c>
      <c r="M46" s="10">
        <v>21.875</v>
      </c>
    </row>
    <row r="47" spans="1:13" s="2" customFormat="1" ht="24">
      <c r="A47" s="21">
        <v>41</v>
      </c>
      <c r="B47" s="21" t="s">
        <v>93</v>
      </c>
      <c r="C47" s="41">
        <v>36</v>
      </c>
      <c r="D47" s="41">
        <v>28</v>
      </c>
      <c r="E47" s="134">
        <v>77.77777777777779</v>
      </c>
      <c r="F47" s="41">
        <v>11</v>
      </c>
      <c r="G47" s="10">
        <v>30.555555555555557</v>
      </c>
      <c r="H47" s="41">
        <v>15</v>
      </c>
      <c r="I47" s="42">
        <v>41.66666666666667</v>
      </c>
      <c r="J47" s="41">
        <v>2</v>
      </c>
      <c r="K47" s="42">
        <v>5.555555555555555</v>
      </c>
      <c r="L47" s="41">
        <v>8</v>
      </c>
      <c r="M47" s="10">
        <v>22.22222222222222</v>
      </c>
    </row>
    <row r="48" spans="1:13" s="2" customFormat="1" ht="24">
      <c r="A48" s="21">
        <v>42</v>
      </c>
      <c r="B48" s="21" t="s">
        <v>80</v>
      </c>
      <c r="C48" s="41">
        <v>76</v>
      </c>
      <c r="D48" s="41">
        <v>59</v>
      </c>
      <c r="E48" s="134">
        <v>77.63157894736842</v>
      </c>
      <c r="F48" s="41">
        <v>31</v>
      </c>
      <c r="G48" s="10">
        <v>40.78947368421053</v>
      </c>
      <c r="H48" s="41">
        <v>11</v>
      </c>
      <c r="I48" s="42">
        <v>14.473684210526317</v>
      </c>
      <c r="J48" s="41">
        <v>17</v>
      </c>
      <c r="K48" s="42">
        <v>22.36842105263158</v>
      </c>
      <c r="L48" s="41">
        <v>17</v>
      </c>
      <c r="M48" s="10">
        <v>22.36842105263158</v>
      </c>
    </row>
    <row r="49" spans="1:13" s="23" customFormat="1" ht="14.25" customHeight="1">
      <c r="A49" s="21">
        <v>43</v>
      </c>
      <c r="B49" s="21" t="s">
        <v>65</v>
      </c>
      <c r="C49" s="41">
        <v>63</v>
      </c>
      <c r="D49" s="41">
        <v>48</v>
      </c>
      <c r="E49" s="134">
        <v>76.19047619047619</v>
      </c>
      <c r="F49" s="41">
        <v>27</v>
      </c>
      <c r="G49" s="10">
        <v>42.857142857142854</v>
      </c>
      <c r="H49" s="41">
        <v>13</v>
      </c>
      <c r="I49" s="42">
        <v>20.634920634920633</v>
      </c>
      <c r="J49" s="41">
        <v>8</v>
      </c>
      <c r="K49" s="42">
        <v>12.698412698412698</v>
      </c>
      <c r="L49" s="41">
        <v>15</v>
      </c>
      <c r="M49" s="10">
        <v>23.809523809523807</v>
      </c>
    </row>
    <row r="50" spans="1:13" s="2" customFormat="1" ht="26.25" customHeight="1">
      <c r="A50" s="21">
        <v>44</v>
      </c>
      <c r="B50" s="21" t="s">
        <v>304</v>
      </c>
      <c r="C50" s="41">
        <v>67</v>
      </c>
      <c r="D50" s="41">
        <v>51</v>
      </c>
      <c r="E50" s="134">
        <v>76.11940298507463</v>
      </c>
      <c r="F50" s="41">
        <v>25</v>
      </c>
      <c r="G50" s="10">
        <v>37.3134328358209</v>
      </c>
      <c r="H50" s="41">
        <v>18</v>
      </c>
      <c r="I50" s="42">
        <v>26.865671641791046</v>
      </c>
      <c r="J50" s="41">
        <v>8</v>
      </c>
      <c r="K50" s="42">
        <v>11.940298507462686</v>
      </c>
      <c r="L50" s="41">
        <v>16</v>
      </c>
      <c r="M50" s="10">
        <v>23.88059701492537</v>
      </c>
    </row>
    <row r="51" spans="1:13" s="2" customFormat="1" ht="24">
      <c r="A51" s="21">
        <v>45</v>
      </c>
      <c r="B51" s="20" t="s">
        <v>78</v>
      </c>
      <c r="C51" s="41">
        <v>57</v>
      </c>
      <c r="D51" s="41">
        <v>43</v>
      </c>
      <c r="E51" s="134">
        <v>75.43859649122807</v>
      </c>
      <c r="F51" s="41">
        <v>26</v>
      </c>
      <c r="G51" s="10">
        <v>45.614035087719294</v>
      </c>
      <c r="H51" s="41">
        <v>14</v>
      </c>
      <c r="I51" s="42">
        <v>24.561403508771928</v>
      </c>
      <c r="J51" s="41">
        <v>3</v>
      </c>
      <c r="K51" s="42">
        <v>5.263157894736842</v>
      </c>
      <c r="L51" s="41">
        <v>14</v>
      </c>
      <c r="M51" s="10">
        <v>24.561403508771928</v>
      </c>
    </row>
    <row r="52" spans="1:13" s="2" customFormat="1" ht="24.75" customHeight="1">
      <c r="A52" s="21">
        <v>46</v>
      </c>
      <c r="B52" s="20" t="s">
        <v>237</v>
      </c>
      <c r="C52" s="41">
        <v>51</v>
      </c>
      <c r="D52" s="41">
        <v>38</v>
      </c>
      <c r="E52" s="134">
        <v>74.50980392156863</v>
      </c>
      <c r="F52" s="41">
        <v>22</v>
      </c>
      <c r="G52" s="10">
        <v>43.13725490196079</v>
      </c>
      <c r="H52" s="41">
        <v>10</v>
      </c>
      <c r="I52" s="42">
        <v>19.607843137254903</v>
      </c>
      <c r="J52" s="41">
        <v>6</v>
      </c>
      <c r="K52" s="42">
        <v>11.76470588235294</v>
      </c>
      <c r="L52" s="41">
        <v>13</v>
      </c>
      <c r="M52" s="10">
        <v>25.49019607843137</v>
      </c>
    </row>
    <row r="53" spans="1:13" s="2" customFormat="1" ht="24">
      <c r="A53" s="21">
        <v>47</v>
      </c>
      <c r="B53" s="21" t="s">
        <v>67</v>
      </c>
      <c r="C53" s="41">
        <v>62</v>
      </c>
      <c r="D53" s="41">
        <v>46</v>
      </c>
      <c r="E53" s="134">
        <v>74.19354838709677</v>
      </c>
      <c r="F53" s="41">
        <v>15</v>
      </c>
      <c r="G53" s="10">
        <v>24.193548387096776</v>
      </c>
      <c r="H53" s="41">
        <v>29</v>
      </c>
      <c r="I53" s="42">
        <v>46.774193548387096</v>
      </c>
      <c r="J53" s="41">
        <v>2</v>
      </c>
      <c r="K53" s="42">
        <v>3.225806451612903</v>
      </c>
      <c r="L53" s="41">
        <v>16</v>
      </c>
      <c r="M53" s="10">
        <v>25.806451612903224</v>
      </c>
    </row>
    <row r="54" spans="1:13" s="2" customFormat="1" ht="24">
      <c r="A54" s="21">
        <v>48</v>
      </c>
      <c r="B54" s="21" t="s">
        <v>236</v>
      </c>
      <c r="C54" s="41">
        <v>72</v>
      </c>
      <c r="D54" s="41">
        <v>53</v>
      </c>
      <c r="E54" s="134">
        <v>73.61111111111111</v>
      </c>
      <c r="F54" s="41">
        <v>21</v>
      </c>
      <c r="G54" s="10">
        <v>29.166666666666668</v>
      </c>
      <c r="H54" s="41">
        <v>22</v>
      </c>
      <c r="I54" s="42">
        <v>30.555555555555557</v>
      </c>
      <c r="J54" s="41">
        <v>10</v>
      </c>
      <c r="K54" s="42">
        <v>13.88888888888889</v>
      </c>
      <c r="L54" s="41">
        <v>19</v>
      </c>
      <c r="M54" s="10">
        <v>26.38888888888889</v>
      </c>
    </row>
    <row r="55" spans="1:13" s="2" customFormat="1" ht="24">
      <c r="A55" s="21">
        <v>49</v>
      </c>
      <c r="B55" s="21" t="s">
        <v>88</v>
      </c>
      <c r="C55" s="41">
        <v>87</v>
      </c>
      <c r="D55" s="41">
        <v>63</v>
      </c>
      <c r="E55" s="134">
        <v>72.41379310344827</v>
      </c>
      <c r="F55" s="41">
        <v>33</v>
      </c>
      <c r="G55" s="10">
        <v>37.93103448275862</v>
      </c>
      <c r="H55" s="41">
        <v>21</v>
      </c>
      <c r="I55" s="42">
        <v>24.137931034482758</v>
      </c>
      <c r="J55" s="41">
        <v>9</v>
      </c>
      <c r="K55" s="42">
        <v>10.344827586206897</v>
      </c>
      <c r="L55" s="41">
        <v>23</v>
      </c>
      <c r="M55" s="10">
        <v>26.436781609195403</v>
      </c>
    </row>
    <row r="56" spans="1:13" s="2" customFormat="1" ht="25.5" customHeight="1">
      <c r="A56" s="21">
        <v>50</v>
      </c>
      <c r="B56" s="21" t="s">
        <v>62</v>
      </c>
      <c r="C56" s="41">
        <v>27</v>
      </c>
      <c r="D56" s="41">
        <v>19</v>
      </c>
      <c r="E56" s="134">
        <v>70.37037037037037</v>
      </c>
      <c r="F56" s="41">
        <v>6</v>
      </c>
      <c r="G56" s="10">
        <v>22.22222222222222</v>
      </c>
      <c r="H56" s="41">
        <v>11</v>
      </c>
      <c r="I56" s="42">
        <v>40.74074074074074</v>
      </c>
      <c r="J56" s="41">
        <v>2</v>
      </c>
      <c r="K56" s="42">
        <v>7.4074074074074066</v>
      </c>
      <c r="L56" s="41">
        <v>8</v>
      </c>
      <c r="M56" s="10">
        <v>29.629629629629626</v>
      </c>
    </row>
    <row r="57" spans="1:13" s="2" customFormat="1" ht="24">
      <c r="A57" s="21">
        <v>51</v>
      </c>
      <c r="B57" s="21" t="s">
        <v>49</v>
      </c>
      <c r="C57" s="41">
        <v>43</v>
      </c>
      <c r="D57" s="41">
        <v>30</v>
      </c>
      <c r="E57" s="134">
        <v>69.76744186046511</v>
      </c>
      <c r="F57" s="41">
        <v>13</v>
      </c>
      <c r="G57" s="10">
        <v>30.23255813953488</v>
      </c>
      <c r="H57" s="41">
        <v>9</v>
      </c>
      <c r="I57" s="42">
        <v>20.930232558139537</v>
      </c>
      <c r="J57" s="41">
        <v>8</v>
      </c>
      <c r="K57" s="42">
        <v>18.6046511627907</v>
      </c>
      <c r="L57" s="41">
        <v>13</v>
      </c>
      <c r="M57" s="10">
        <v>30.23255813953488</v>
      </c>
    </row>
    <row r="58" spans="1:13" s="2" customFormat="1" ht="24">
      <c r="A58" s="21">
        <v>52</v>
      </c>
      <c r="B58" s="21" t="s">
        <v>74</v>
      </c>
      <c r="C58" s="41">
        <v>65</v>
      </c>
      <c r="D58" s="41">
        <v>45</v>
      </c>
      <c r="E58" s="134">
        <v>69.23076923076923</v>
      </c>
      <c r="F58" s="41">
        <v>34</v>
      </c>
      <c r="G58" s="10">
        <v>52.307692307692314</v>
      </c>
      <c r="H58" s="41">
        <v>11</v>
      </c>
      <c r="I58" s="42">
        <v>16.923076923076923</v>
      </c>
      <c r="J58" s="41">
        <v>0</v>
      </c>
      <c r="K58" s="42">
        <v>0</v>
      </c>
      <c r="L58" s="41">
        <v>20</v>
      </c>
      <c r="M58" s="10">
        <v>30.76923076923077</v>
      </c>
    </row>
    <row r="59" spans="1:13" s="23" customFormat="1" ht="24">
      <c r="A59" s="21">
        <v>53</v>
      </c>
      <c r="B59" s="20" t="s">
        <v>77</v>
      </c>
      <c r="C59" s="41">
        <v>111</v>
      </c>
      <c r="D59" s="41">
        <v>70</v>
      </c>
      <c r="E59" s="134">
        <v>63.06306306306306</v>
      </c>
      <c r="F59" s="41">
        <v>38</v>
      </c>
      <c r="G59" s="10">
        <v>34.234234234234236</v>
      </c>
      <c r="H59" s="41">
        <v>17</v>
      </c>
      <c r="I59" s="42">
        <v>15.315315315315313</v>
      </c>
      <c r="J59" s="41">
        <v>15</v>
      </c>
      <c r="K59" s="42">
        <v>13.513513513513514</v>
      </c>
      <c r="L59" s="41">
        <v>41</v>
      </c>
      <c r="M59" s="10">
        <v>36.93693693693694</v>
      </c>
    </row>
    <row r="60" spans="1:13" s="2" customFormat="1" ht="36">
      <c r="A60" s="21">
        <v>54</v>
      </c>
      <c r="B60" s="21" t="s">
        <v>94</v>
      </c>
      <c r="C60" s="41">
        <v>43</v>
      </c>
      <c r="D60" s="41">
        <v>27</v>
      </c>
      <c r="E60" s="134">
        <v>62.7906976744186</v>
      </c>
      <c r="F60" s="41">
        <v>7</v>
      </c>
      <c r="G60" s="10">
        <v>16.27906976744186</v>
      </c>
      <c r="H60" s="41">
        <v>8</v>
      </c>
      <c r="I60" s="42">
        <v>18.6046511627907</v>
      </c>
      <c r="J60" s="41">
        <v>12</v>
      </c>
      <c r="K60" s="42">
        <v>27.906976744186046</v>
      </c>
      <c r="L60" s="41">
        <v>16</v>
      </c>
      <c r="M60" s="10">
        <v>37.2093023255814</v>
      </c>
    </row>
    <row r="61" spans="1:13" s="2" customFormat="1" ht="27" customHeight="1">
      <c r="A61" s="21">
        <v>55</v>
      </c>
      <c r="B61" s="21" t="s">
        <v>52</v>
      </c>
      <c r="C61" s="41">
        <v>33</v>
      </c>
      <c r="D61" s="41">
        <v>12</v>
      </c>
      <c r="E61" s="134">
        <v>36.36363636363637</v>
      </c>
      <c r="F61" s="41">
        <v>1</v>
      </c>
      <c r="G61" s="10">
        <v>3.0303030303030303</v>
      </c>
      <c r="H61" s="41">
        <v>7</v>
      </c>
      <c r="I61" s="42">
        <v>21.21212121212121</v>
      </c>
      <c r="J61" s="41">
        <v>4</v>
      </c>
      <c r="K61" s="42">
        <v>12.121212121212121</v>
      </c>
      <c r="L61" s="41">
        <v>21</v>
      </c>
      <c r="M61" s="10">
        <v>63.63636363636363</v>
      </c>
    </row>
    <row r="62" spans="1:13" s="2" customFormat="1" ht="12">
      <c r="A62" s="177" t="s">
        <v>100</v>
      </c>
      <c r="B62" s="177"/>
      <c r="C62" s="22">
        <f>SUM(C6:C61)</f>
        <v>2964</v>
      </c>
      <c r="D62" s="22">
        <f>SUM(D6:D61)</f>
        <v>2413</v>
      </c>
      <c r="E62" s="12">
        <f>D62/C62*100</f>
        <v>81.41025641025641</v>
      </c>
      <c r="F62" s="22">
        <f>SUM(F6:F61)</f>
        <v>1206</v>
      </c>
      <c r="G62" s="12">
        <f>F62/C62*100</f>
        <v>40.688259109311744</v>
      </c>
      <c r="H62" s="22">
        <f>SUM(H6:H61)</f>
        <v>789</v>
      </c>
      <c r="I62" s="18">
        <f>H62/C62*100</f>
        <v>26.619433198380566</v>
      </c>
      <c r="J62" s="22">
        <f>SUM(J6:J61)</f>
        <v>418</v>
      </c>
      <c r="K62" s="18">
        <f>J62/C62*100</f>
        <v>14.102564102564102</v>
      </c>
      <c r="L62" s="22">
        <f>SUM(L6:L61)</f>
        <v>549</v>
      </c>
      <c r="M62" s="12">
        <f>L62/C62*100</f>
        <v>18.522267206477732</v>
      </c>
    </row>
    <row r="63" spans="1:13" s="2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2" customFormat="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2" customFormat="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</sheetData>
  <sheetProtection/>
  <autoFilter ref="A5:M62"/>
  <mergeCells count="11">
    <mergeCell ref="H3:I3"/>
    <mergeCell ref="J3:K3"/>
    <mergeCell ref="A62:B62"/>
    <mergeCell ref="F3:G3"/>
    <mergeCell ref="A1:M1"/>
    <mergeCell ref="A2:A4"/>
    <mergeCell ref="B2:B4"/>
    <mergeCell ref="C2:C4"/>
    <mergeCell ref="D2:E3"/>
    <mergeCell ref="F2:K2"/>
    <mergeCell ref="L2:M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3" customWidth="1"/>
    <col min="2" max="2" width="34.421875" style="3" customWidth="1"/>
    <col min="3" max="3" width="8.140625" style="3" customWidth="1"/>
    <col min="4" max="4" width="6.140625" style="3" customWidth="1"/>
    <col min="5" max="11" width="5.28125" style="3" customWidth="1"/>
    <col min="12" max="12" width="6.140625" style="3" customWidth="1"/>
    <col min="13" max="13" width="5.28125" style="3" customWidth="1"/>
    <col min="14" max="16384" width="9.140625" style="3" customWidth="1"/>
  </cols>
  <sheetData>
    <row r="1" spans="1:13" s="1" customFormat="1" ht="45" customHeight="1">
      <c r="A1" s="165" t="s">
        <v>355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2" customFormat="1" ht="17.25" customHeight="1">
      <c r="A2" s="166" t="s">
        <v>0</v>
      </c>
      <c r="B2" s="166" t="s">
        <v>114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</row>
    <row r="3" spans="1:13" s="2" customFormat="1" ht="56.2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s="2" customFormat="1" ht="33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24">
      <c r="A6" s="28">
        <v>1</v>
      </c>
      <c r="B6" s="21" t="s">
        <v>79</v>
      </c>
      <c r="C6" s="39">
        <v>28</v>
      </c>
      <c r="D6" s="39">
        <v>28</v>
      </c>
      <c r="E6" s="29">
        <v>100</v>
      </c>
      <c r="F6" s="39">
        <v>19</v>
      </c>
      <c r="G6" s="135">
        <v>67.85714285714286</v>
      </c>
      <c r="H6" s="39">
        <v>7</v>
      </c>
      <c r="I6" s="40">
        <v>25</v>
      </c>
      <c r="J6" s="39">
        <v>2</v>
      </c>
      <c r="K6" s="40">
        <v>7.142857142857142</v>
      </c>
      <c r="L6" s="39">
        <v>0</v>
      </c>
      <c r="M6" s="29">
        <v>0</v>
      </c>
    </row>
    <row r="7" spans="1:13" s="2" customFormat="1" ht="26.25" customHeight="1">
      <c r="A7" s="21">
        <v>2</v>
      </c>
      <c r="B7" s="20" t="s">
        <v>71</v>
      </c>
      <c r="C7" s="41">
        <v>52</v>
      </c>
      <c r="D7" s="41">
        <v>49</v>
      </c>
      <c r="E7" s="10">
        <v>94.23076923076923</v>
      </c>
      <c r="F7" s="41">
        <v>34</v>
      </c>
      <c r="G7" s="134">
        <v>65.38461538461539</v>
      </c>
      <c r="H7" s="41">
        <v>11</v>
      </c>
      <c r="I7" s="42">
        <v>21.153846153846153</v>
      </c>
      <c r="J7" s="41">
        <v>4</v>
      </c>
      <c r="K7" s="42">
        <v>7.6923076923076925</v>
      </c>
      <c r="L7" s="41">
        <v>3</v>
      </c>
      <c r="M7" s="10">
        <v>5.769230769230769</v>
      </c>
    </row>
    <row r="8" spans="1:13" s="9" customFormat="1" ht="24">
      <c r="A8" s="21">
        <v>3</v>
      </c>
      <c r="B8" s="21" t="s">
        <v>72</v>
      </c>
      <c r="C8" s="41">
        <v>41</v>
      </c>
      <c r="D8" s="41">
        <v>38</v>
      </c>
      <c r="E8" s="10">
        <v>92.6829268292683</v>
      </c>
      <c r="F8" s="41">
        <v>25</v>
      </c>
      <c r="G8" s="134">
        <v>60.97560975609756</v>
      </c>
      <c r="H8" s="41">
        <v>9</v>
      </c>
      <c r="I8" s="42">
        <v>21.951219512195124</v>
      </c>
      <c r="J8" s="41">
        <v>4</v>
      </c>
      <c r="K8" s="42">
        <v>9.75609756097561</v>
      </c>
      <c r="L8" s="41">
        <v>3</v>
      </c>
      <c r="M8" s="10">
        <v>7.317073170731707</v>
      </c>
    </row>
    <row r="9" spans="1:13" s="2" customFormat="1" ht="24">
      <c r="A9" s="21">
        <v>4</v>
      </c>
      <c r="B9" s="21" t="s">
        <v>76</v>
      </c>
      <c r="C9" s="41">
        <v>128</v>
      </c>
      <c r="D9" s="41">
        <v>106</v>
      </c>
      <c r="E9" s="10">
        <v>82.8125</v>
      </c>
      <c r="F9" s="41">
        <v>76</v>
      </c>
      <c r="G9" s="134">
        <v>59.375</v>
      </c>
      <c r="H9" s="41">
        <v>14</v>
      </c>
      <c r="I9" s="42">
        <v>10.9375</v>
      </c>
      <c r="J9" s="41">
        <v>16</v>
      </c>
      <c r="K9" s="42">
        <v>12.5</v>
      </c>
      <c r="L9" s="41">
        <v>22</v>
      </c>
      <c r="M9" s="10">
        <v>17.1875</v>
      </c>
    </row>
    <row r="10" spans="1:13" s="2" customFormat="1" ht="24">
      <c r="A10" s="21">
        <v>5</v>
      </c>
      <c r="B10" s="21" t="s">
        <v>55</v>
      </c>
      <c r="C10" s="41">
        <v>71</v>
      </c>
      <c r="D10" s="41">
        <v>63</v>
      </c>
      <c r="E10" s="10">
        <v>88.73239436619718</v>
      </c>
      <c r="F10" s="41">
        <v>41</v>
      </c>
      <c r="G10" s="134">
        <v>57.74647887323944</v>
      </c>
      <c r="H10" s="41">
        <v>18</v>
      </c>
      <c r="I10" s="42">
        <v>25.352112676056336</v>
      </c>
      <c r="J10" s="41">
        <v>4</v>
      </c>
      <c r="K10" s="42">
        <v>5.633802816901409</v>
      </c>
      <c r="L10" s="41">
        <v>8</v>
      </c>
      <c r="M10" s="10">
        <v>11.267605633802818</v>
      </c>
    </row>
    <row r="11" spans="1:13" s="23" customFormat="1" ht="24">
      <c r="A11" s="21">
        <v>6</v>
      </c>
      <c r="B11" s="21" t="s">
        <v>69</v>
      </c>
      <c r="C11" s="41">
        <v>77</v>
      </c>
      <c r="D11" s="41">
        <v>66</v>
      </c>
      <c r="E11" s="10">
        <v>85.71428571428571</v>
      </c>
      <c r="F11" s="41">
        <v>41</v>
      </c>
      <c r="G11" s="134">
        <v>53.246753246753244</v>
      </c>
      <c r="H11" s="41">
        <v>14</v>
      </c>
      <c r="I11" s="42">
        <v>18.181818181818183</v>
      </c>
      <c r="J11" s="41">
        <v>11</v>
      </c>
      <c r="K11" s="42">
        <v>14.285714285714285</v>
      </c>
      <c r="L11" s="41">
        <v>11</v>
      </c>
      <c r="M11" s="10">
        <v>14.285714285714285</v>
      </c>
    </row>
    <row r="12" spans="1:13" s="2" customFormat="1" ht="36">
      <c r="A12" s="21">
        <v>7</v>
      </c>
      <c r="B12" s="21" t="s">
        <v>51</v>
      </c>
      <c r="C12" s="41">
        <v>62</v>
      </c>
      <c r="D12" s="41">
        <v>51</v>
      </c>
      <c r="E12" s="10">
        <v>82.25806451612904</v>
      </c>
      <c r="F12" s="41">
        <v>33</v>
      </c>
      <c r="G12" s="134">
        <v>53.2258064516129</v>
      </c>
      <c r="H12" s="41">
        <v>16</v>
      </c>
      <c r="I12" s="42">
        <v>25.806451612903224</v>
      </c>
      <c r="J12" s="41">
        <v>2</v>
      </c>
      <c r="K12" s="42">
        <v>3.225806451612903</v>
      </c>
      <c r="L12" s="41">
        <v>11</v>
      </c>
      <c r="M12" s="10">
        <v>17.741935483870968</v>
      </c>
    </row>
    <row r="13" spans="1:13" s="2" customFormat="1" ht="36">
      <c r="A13" s="21">
        <v>8</v>
      </c>
      <c r="B13" s="21" t="s">
        <v>56</v>
      </c>
      <c r="C13" s="41">
        <v>38</v>
      </c>
      <c r="D13" s="41">
        <v>31</v>
      </c>
      <c r="E13" s="10">
        <v>81.57894736842105</v>
      </c>
      <c r="F13" s="41">
        <v>20</v>
      </c>
      <c r="G13" s="134">
        <v>52.63157894736842</v>
      </c>
      <c r="H13" s="41">
        <v>11</v>
      </c>
      <c r="I13" s="42">
        <v>28.947368421052634</v>
      </c>
      <c r="J13" s="41">
        <v>0</v>
      </c>
      <c r="K13" s="42">
        <v>0</v>
      </c>
      <c r="L13" s="41">
        <v>7</v>
      </c>
      <c r="M13" s="10">
        <v>18.421052631578945</v>
      </c>
    </row>
    <row r="14" spans="1:13" s="2" customFormat="1" ht="24">
      <c r="A14" s="21">
        <v>9</v>
      </c>
      <c r="B14" s="21" t="s">
        <v>74</v>
      </c>
      <c r="C14" s="41">
        <v>65</v>
      </c>
      <c r="D14" s="41">
        <v>45</v>
      </c>
      <c r="E14" s="10">
        <v>69.23076923076923</v>
      </c>
      <c r="F14" s="41">
        <v>34</v>
      </c>
      <c r="G14" s="134">
        <v>52.307692307692314</v>
      </c>
      <c r="H14" s="41">
        <v>11</v>
      </c>
      <c r="I14" s="42">
        <v>16.923076923076923</v>
      </c>
      <c r="J14" s="41">
        <v>0</v>
      </c>
      <c r="K14" s="42">
        <v>0</v>
      </c>
      <c r="L14" s="41">
        <v>20</v>
      </c>
      <c r="M14" s="10">
        <v>30.76923076923077</v>
      </c>
    </row>
    <row r="15" spans="1:13" s="2" customFormat="1" ht="24">
      <c r="A15" s="21">
        <v>10</v>
      </c>
      <c r="B15" s="21" t="s">
        <v>73</v>
      </c>
      <c r="C15" s="41">
        <v>51</v>
      </c>
      <c r="D15" s="41">
        <v>48</v>
      </c>
      <c r="E15" s="10">
        <v>94.11764705882352</v>
      </c>
      <c r="F15" s="41">
        <v>26</v>
      </c>
      <c r="G15" s="134">
        <v>50.98039215686274</v>
      </c>
      <c r="H15" s="41">
        <v>15</v>
      </c>
      <c r="I15" s="42">
        <v>29.411764705882355</v>
      </c>
      <c r="J15" s="41">
        <v>7</v>
      </c>
      <c r="K15" s="42">
        <v>13.725490196078432</v>
      </c>
      <c r="L15" s="41">
        <v>3</v>
      </c>
      <c r="M15" s="10">
        <v>5.88235294117647</v>
      </c>
    </row>
    <row r="16" spans="1:13" s="2" customFormat="1" ht="36">
      <c r="A16" s="21">
        <v>11</v>
      </c>
      <c r="B16" s="20" t="s">
        <v>91</v>
      </c>
      <c r="C16" s="41">
        <v>63</v>
      </c>
      <c r="D16" s="41">
        <v>59</v>
      </c>
      <c r="E16" s="10">
        <v>93.65079365079364</v>
      </c>
      <c r="F16" s="41">
        <v>31</v>
      </c>
      <c r="G16" s="134">
        <v>49.2063492063492</v>
      </c>
      <c r="H16" s="41">
        <v>14</v>
      </c>
      <c r="I16" s="42">
        <v>22.22222222222222</v>
      </c>
      <c r="J16" s="41">
        <v>14</v>
      </c>
      <c r="K16" s="42">
        <v>22.22222222222222</v>
      </c>
      <c r="L16" s="41">
        <v>4</v>
      </c>
      <c r="M16" s="10">
        <v>6.349206349206349</v>
      </c>
    </row>
    <row r="17" spans="1:13" s="2" customFormat="1" ht="24">
      <c r="A17" s="21">
        <v>12</v>
      </c>
      <c r="B17" s="21" t="s">
        <v>305</v>
      </c>
      <c r="C17" s="41">
        <v>59</v>
      </c>
      <c r="D17" s="41">
        <v>49</v>
      </c>
      <c r="E17" s="10">
        <v>83.05084745762711</v>
      </c>
      <c r="F17" s="41">
        <v>29</v>
      </c>
      <c r="G17" s="134">
        <v>49.152542372881356</v>
      </c>
      <c r="H17" s="41">
        <v>15</v>
      </c>
      <c r="I17" s="42">
        <v>25.423728813559322</v>
      </c>
      <c r="J17" s="41">
        <v>5</v>
      </c>
      <c r="K17" s="42">
        <v>8.47457627118644</v>
      </c>
      <c r="L17" s="41">
        <v>10</v>
      </c>
      <c r="M17" s="10">
        <v>16.94915254237288</v>
      </c>
    </row>
    <row r="18" spans="1:13" s="2" customFormat="1" ht="24">
      <c r="A18" s="21">
        <v>13</v>
      </c>
      <c r="B18" s="21" t="s">
        <v>50</v>
      </c>
      <c r="C18" s="41">
        <v>37</v>
      </c>
      <c r="D18" s="41">
        <v>35</v>
      </c>
      <c r="E18" s="10">
        <v>94.5945945945946</v>
      </c>
      <c r="F18" s="41">
        <v>18</v>
      </c>
      <c r="G18" s="134">
        <v>48.64864864864865</v>
      </c>
      <c r="H18" s="41">
        <v>12</v>
      </c>
      <c r="I18" s="42">
        <v>32.432432432432435</v>
      </c>
      <c r="J18" s="41">
        <v>5</v>
      </c>
      <c r="K18" s="42">
        <v>13.513513513513514</v>
      </c>
      <c r="L18" s="41">
        <v>2</v>
      </c>
      <c r="M18" s="10">
        <v>5.405405405405405</v>
      </c>
    </row>
    <row r="19" spans="1:13" s="2" customFormat="1" ht="24">
      <c r="A19" s="21">
        <v>14</v>
      </c>
      <c r="B19" s="21" t="s">
        <v>86</v>
      </c>
      <c r="C19" s="41">
        <v>31</v>
      </c>
      <c r="D19" s="41">
        <v>27</v>
      </c>
      <c r="E19" s="10">
        <v>87.09677419354838</v>
      </c>
      <c r="F19" s="41">
        <v>15</v>
      </c>
      <c r="G19" s="134">
        <v>48.38709677419355</v>
      </c>
      <c r="H19" s="41">
        <v>9</v>
      </c>
      <c r="I19" s="42">
        <v>29.03225806451613</v>
      </c>
      <c r="J19" s="41">
        <v>3</v>
      </c>
      <c r="K19" s="42">
        <v>9.67741935483871</v>
      </c>
      <c r="L19" s="41">
        <v>4</v>
      </c>
      <c r="M19" s="10">
        <v>12.903225806451612</v>
      </c>
    </row>
    <row r="20" spans="1:13" s="2" customFormat="1" ht="24">
      <c r="A20" s="21">
        <v>15</v>
      </c>
      <c r="B20" s="20" t="s">
        <v>85</v>
      </c>
      <c r="C20" s="41">
        <v>23</v>
      </c>
      <c r="D20" s="41">
        <v>20</v>
      </c>
      <c r="E20" s="10">
        <v>86.95652173913044</v>
      </c>
      <c r="F20" s="41">
        <v>11</v>
      </c>
      <c r="G20" s="134">
        <v>47.82608695652174</v>
      </c>
      <c r="H20" s="41">
        <v>6</v>
      </c>
      <c r="I20" s="42">
        <v>26.08695652173913</v>
      </c>
      <c r="J20" s="41">
        <v>3</v>
      </c>
      <c r="K20" s="42">
        <v>13.043478260869565</v>
      </c>
      <c r="L20" s="41">
        <v>3</v>
      </c>
      <c r="M20" s="10">
        <v>13.043478260869565</v>
      </c>
    </row>
    <row r="21" spans="1:13" s="2" customFormat="1" ht="27" customHeight="1">
      <c r="A21" s="21">
        <v>16</v>
      </c>
      <c r="B21" s="20" t="s">
        <v>68</v>
      </c>
      <c r="C21" s="41">
        <v>44</v>
      </c>
      <c r="D21" s="41">
        <v>40</v>
      </c>
      <c r="E21" s="10">
        <v>90.9090909090909</v>
      </c>
      <c r="F21" s="41">
        <v>21</v>
      </c>
      <c r="G21" s="134">
        <v>47.72727272727273</v>
      </c>
      <c r="H21" s="41">
        <v>13</v>
      </c>
      <c r="I21" s="42">
        <v>29.545454545454547</v>
      </c>
      <c r="J21" s="41">
        <v>6</v>
      </c>
      <c r="K21" s="42">
        <v>13.636363636363635</v>
      </c>
      <c r="L21" s="41">
        <v>4</v>
      </c>
      <c r="M21" s="10">
        <v>9.090909090909092</v>
      </c>
    </row>
    <row r="22" spans="1:13" s="23" customFormat="1" ht="24">
      <c r="A22" s="21">
        <v>17</v>
      </c>
      <c r="B22" s="21" t="s">
        <v>90</v>
      </c>
      <c r="C22" s="41">
        <v>26</v>
      </c>
      <c r="D22" s="41">
        <v>23</v>
      </c>
      <c r="E22" s="10">
        <v>88.46153846153845</v>
      </c>
      <c r="F22" s="41">
        <v>12</v>
      </c>
      <c r="G22" s="134">
        <v>46.15384615384615</v>
      </c>
      <c r="H22" s="41">
        <v>11</v>
      </c>
      <c r="I22" s="42">
        <v>42.30769230769231</v>
      </c>
      <c r="J22" s="41">
        <v>0</v>
      </c>
      <c r="K22" s="42">
        <v>0</v>
      </c>
      <c r="L22" s="41">
        <v>3</v>
      </c>
      <c r="M22" s="10">
        <v>11.538461538461538</v>
      </c>
    </row>
    <row r="23" spans="1:13" s="2" customFormat="1" ht="24">
      <c r="A23" s="21">
        <v>18</v>
      </c>
      <c r="B23" s="21" t="s">
        <v>78</v>
      </c>
      <c r="C23" s="41">
        <v>57</v>
      </c>
      <c r="D23" s="41">
        <v>43</v>
      </c>
      <c r="E23" s="10">
        <v>75.43859649122807</v>
      </c>
      <c r="F23" s="41">
        <v>26</v>
      </c>
      <c r="G23" s="134">
        <v>45.614035087719294</v>
      </c>
      <c r="H23" s="41">
        <v>14</v>
      </c>
      <c r="I23" s="42">
        <v>24.561403508771928</v>
      </c>
      <c r="J23" s="41">
        <v>3</v>
      </c>
      <c r="K23" s="42">
        <v>5.263157894736842</v>
      </c>
      <c r="L23" s="41">
        <v>14</v>
      </c>
      <c r="M23" s="10">
        <v>24.561403508771928</v>
      </c>
    </row>
    <row r="24" spans="1:13" s="2" customFormat="1" ht="24">
      <c r="A24" s="21">
        <v>19</v>
      </c>
      <c r="B24" s="21" t="s">
        <v>70</v>
      </c>
      <c r="C24" s="41">
        <v>42</v>
      </c>
      <c r="D24" s="41">
        <v>33</v>
      </c>
      <c r="E24" s="10">
        <v>78.57142857142857</v>
      </c>
      <c r="F24" s="41">
        <v>19</v>
      </c>
      <c r="G24" s="134">
        <v>45.23809523809524</v>
      </c>
      <c r="H24" s="41">
        <v>11</v>
      </c>
      <c r="I24" s="42">
        <v>26.190476190476193</v>
      </c>
      <c r="J24" s="41">
        <v>3</v>
      </c>
      <c r="K24" s="42">
        <v>7.142857142857142</v>
      </c>
      <c r="L24" s="41">
        <v>9</v>
      </c>
      <c r="M24" s="10">
        <v>21.428571428571427</v>
      </c>
    </row>
    <row r="25" spans="1:13" s="2" customFormat="1" ht="24">
      <c r="A25" s="21">
        <v>20</v>
      </c>
      <c r="B25" s="21" t="s">
        <v>135</v>
      </c>
      <c r="C25" s="41">
        <v>52</v>
      </c>
      <c r="D25" s="41">
        <v>41</v>
      </c>
      <c r="E25" s="10">
        <v>78.84615384615384</v>
      </c>
      <c r="F25" s="41">
        <v>23</v>
      </c>
      <c r="G25" s="134">
        <v>44.230769230769226</v>
      </c>
      <c r="H25" s="41">
        <v>11</v>
      </c>
      <c r="I25" s="42">
        <v>21.153846153846153</v>
      </c>
      <c r="J25" s="41">
        <v>7</v>
      </c>
      <c r="K25" s="42">
        <v>13.461538461538462</v>
      </c>
      <c r="L25" s="41">
        <v>11</v>
      </c>
      <c r="M25" s="10">
        <v>21.153846153846153</v>
      </c>
    </row>
    <row r="26" spans="1:13" s="2" customFormat="1" ht="24">
      <c r="A26" s="21">
        <v>21</v>
      </c>
      <c r="B26" s="21" t="s">
        <v>89</v>
      </c>
      <c r="C26" s="41">
        <v>25</v>
      </c>
      <c r="D26" s="41">
        <v>20</v>
      </c>
      <c r="E26" s="10">
        <v>80</v>
      </c>
      <c r="F26" s="41">
        <v>11</v>
      </c>
      <c r="G26" s="134">
        <v>44</v>
      </c>
      <c r="H26" s="41">
        <v>5</v>
      </c>
      <c r="I26" s="42">
        <v>20</v>
      </c>
      <c r="J26" s="41">
        <v>4</v>
      </c>
      <c r="K26" s="42">
        <v>16</v>
      </c>
      <c r="L26" s="41">
        <v>5</v>
      </c>
      <c r="M26" s="10">
        <v>20</v>
      </c>
    </row>
    <row r="27" spans="1:13" s="2" customFormat="1" ht="24">
      <c r="A27" s="21">
        <v>22</v>
      </c>
      <c r="B27" s="20" t="s">
        <v>75</v>
      </c>
      <c r="C27" s="41">
        <v>73</v>
      </c>
      <c r="D27" s="41">
        <v>59</v>
      </c>
      <c r="E27" s="10">
        <v>80.82191780821918</v>
      </c>
      <c r="F27" s="41">
        <v>32</v>
      </c>
      <c r="G27" s="134">
        <v>43.83561643835616</v>
      </c>
      <c r="H27" s="41">
        <v>14</v>
      </c>
      <c r="I27" s="42">
        <v>19.17808219178082</v>
      </c>
      <c r="J27" s="41">
        <v>13</v>
      </c>
      <c r="K27" s="42">
        <v>17.80821917808219</v>
      </c>
      <c r="L27" s="41">
        <v>14</v>
      </c>
      <c r="M27" s="10">
        <v>19.17808219178082</v>
      </c>
    </row>
    <row r="28" spans="1:13" s="2" customFormat="1" ht="24">
      <c r="A28" s="21">
        <v>23</v>
      </c>
      <c r="B28" s="21" t="s">
        <v>87</v>
      </c>
      <c r="C28" s="41">
        <v>32</v>
      </c>
      <c r="D28" s="41">
        <v>25</v>
      </c>
      <c r="E28" s="10">
        <v>78.125</v>
      </c>
      <c r="F28" s="41">
        <v>14</v>
      </c>
      <c r="G28" s="134">
        <v>43.75</v>
      </c>
      <c r="H28" s="41">
        <v>10</v>
      </c>
      <c r="I28" s="42">
        <v>31.25</v>
      </c>
      <c r="J28" s="41">
        <v>1</v>
      </c>
      <c r="K28" s="42">
        <v>3.125</v>
      </c>
      <c r="L28" s="41">
        <v>7</v>
      </c>
      <c r="M28" s="10">
        <v>21.875</v>
      </c>
    </row>
    <row r="29" spans="1:13" s="2" customFormat="1" ht="24">
      <c r="A29" s="21">
        <v>24</v>
      </c>
      <c r="B29" s="21" t="s">
        <v>237</v>
      </c>
      <c r="C29" s="41">
        <v>51</v>
      </c>
      <c r="D29" s="41">
        <v>38</v>
      </c>
      <c r="E29" s="10">
        <v>74.50980392156863</v>
      </c>
      <c r="F29" s="41">
        <v>22</v>
      </c>
      <c r="G29" s="134">
        <v>43.13725490196079</v>
      </c>
      <c r="H29" s="41">
        <v>10</v>
      </c>
      <c r="I29" s="42">
        <v>19.607843137254903</v>
      </c>
      <c r="J29" s="41">
        <v>6</v>
      </c>
      <c r="K29" s="42">
        <v>11.76470588235294</v>
      </c>
      <c r="L29" s="41">
        <v>13</v>
      </c>
      <c r="M29" s="10">
        <v>25.49019607843137</v>
      </c>
    </row>
    <row r="30" spans="1:13" s="2" customFormat="1" ht="24">
      <c r="A30" s="21">
        <v>25</v>
      </c>
      <c r="B30" s="20" t="s">
        <v>65</v>
      </c>
      <c r="C30" s="41">
        <v>63</v>
      </c>
      <c r="D30" s="41">
        <v>48</v>
      </c>
      <c r="E30" s="10">
        <v>76.19047619047619</v>
      </c>
      <c r="F30" s="41">
        <v>27</v>
      </c>
      <c r="G30" s="134">
        <v>42.857142857142854</v>
      </c>
      <c r="H30" s="41">
        <v>13</v>
      </c>
      <c r="I30" s="42">
        <v>20.634920634920633</v>
      </c>
      <c r="J30" s="41">
        <v>8</v>
      </c>
      <c r="K30" s="42">
        <v>12.698412698412698</v>
      </c>
      <c r="L30" s="41">
        <v>15</v>
      </c>
      <c r="M30" s="10">
        <v>23.809523809523807</v>
      </c>
    </row>
    <row r="31" spans="1:13" s="2" customFormat="1" ht="24">
      <c r="A31" s="21">
        <v>26</v>
      </c>
      <c r="B31" s="21" t="s">
        <v>112</v>
      </c>
      <c r="C31" s="41">
        <v>40</v>
      </c>
      <c r="D31" s="41">
        <v>36</v>
      </c>
      <c r="E31" s="10">
        <v>90</v>
      </c>
      <c r="F31" s="41">
        <v>17</v>
      </c>
      <c r="G31" s="134">
        <v>42.5</v>
      </c>
      <c r="H31" s="41">
        <v>17</v>
      </c>
      <c r="I31" s="42">
        <v>42.5</v>
      </c>
      <c r="J31" s="41">
        <v>2</v>
      </c>
      <c r="K31" s="42">
        <v>5</v>
      </c>
      <c r="L31" s="41">
        <v>4</v>
      </c>
      <c r="M31" s="10">
        <v>10</v>
      </c>
    </row>
    <row r="32" spans="1:13" s="2" customFormat="1" ht="24">
      <c r="A32" s="21">
        <v>27</v>
      </c>
      <c r="B32" s="21" t="s">
        <v>238</v>
      </c>
      <c r="C32" s="41">
        <v>93</v>
      </c>
      <c r="D32" s="41">
        <v>88</v>
      </c>
      <c r="E32" s="10">
        <v>94.6236559139785</v>
      </c>
      <c r="F32" s="41">
        <v>39</v>
      </c>
      <c r="G32" s="134">
        <v>41.935483870967744</v>
      </c>
      <c r="H32" s="41">
        <v>35</v>
      </c>
      <c r="I32" s="42">
        <v>37.634408602150536</v>
      </c>
      <c r="J32" s="41">
        <v>14</v>
      </c>
      <c r="K32" s="42">
        <v>15.053763440860216</v>
      </c>
      <c r="L32" s="41">
        <v>5</v>
      </c>
      <c r="M32" s="10">
        <v>5.376344086021505</v>
      </c>
    </row>
    <row r="33" spans="1:13" s="2" customFormat="1" ht="24">
      <c r="A33" s="21">
        <v>28</v>
      </c>
      <c r="B33" s="21" t="s">
        <v>80</v>
      </c>
      <c r="C33" s="41">
        <v>76</v>
      </c>
      <c r="D33" s="41">
        <v>59</v>
      </c>
      <c r="E33" s="10">
        <v>77.63157894736842</v>
      </c>
      <c r="F33" s="41">
        <v>31</v>
      </c>
      <c r="G33" s="134">
        <v>40.78947368421053</v>
      </c>
      <c r="H33" s="41">
        <v>11</v>
      </c>
      <c r="I33" s="42">
        <v>14.473684210526317</v>
      </c>
      <c r="J33" s="41">
        <v>17</v>
      </c>
      <c r="K33" s="42">
        <v>22.36842105263158</v>
      </c>
      <c r="L33" s="41">
        <v>17</v>
      </c>
      <c r="M33" s="10">
        <v>22.36842105263158</v>
      </c>
    </row>
    <row r="34" spans="1:13" s="56" customFormat="1" ht="12">
      <c r="A34" s="150"/>
      <c r="B34" s="51" t="s">
        <v>240</v>
      </c>
      <c r="C34" s="151"/>
      <c r="D34" s="151"/>
      <c r="E34" s="152"/>
      <c r="F34" s="151"/>
      <c r="G34" s="134">
        <v>40.7</v>
      </c>
      <c r="H34" s="151"/>
      <c r="I34" s="153"/>
      <c r="J34" s="151"/>
      <c r="K34" s="153"/>
      <c r="L34" s="151"/>
      <c r="M34" s="152"/>
    </row>
    <row r="35" spans="1:13" s="2" customFormat="1" ht="24">
      <c r="A35" s="21">
        <v>29</v>
      </c>
      <c r="B35" s="21" t="s">
        <v>92</v>
      </c>
      <c r="C35" s="41">
        <v>37</v>
      </c>
      <c r="D35" s="41">
        <v>30</v>
      </c>
      <c r="E35" s="10">
        <v>81.08108108108108</v>
      </c>
      <c r="F35" s="41">
        <v>15</v>
      </c>
      <c r="G35" s="134">
        <v>40.54054054054054</v>
      </c>
      <c r="H35" s="41">
        <v>9</v>
      </c>
      <c r="I35" s="42">
        <v>24.324324324324326</v>
      </c>
      <c r="J35" s="41">
        <v>6</v>
      </c>
      <c r="K35" s="42">
        <v>16.216216216216218</v>
      </c>
      <c r="L35" s="41">
        <v>7</v>
      </c>
      <c r="M35" s="10">
        <v>18.91891891891892</v>
      </c>
    </row>
    <row r="36" spans="1:13" s="2" customFormat="1" ht="24">
      <c r="A36" s="21">
        <v>30</v>
      </c>
      <c r="B36" s="21" t="s">
        <v>64</v>
      </c>
      <c r="C36" s="41">
        <v>47</v>
      </c>
      <c r="D36" s="41">
        <v>41</v>
      </c>
      <c r="E36" s="10">
        <v>87.2340425531915</v>
      </c>
      <c r="F36" s="41">
        <v>19</v>
      </c>
      <c r="G36" s="134">
        <v>40.42553191489361</v>
      </c>
      <c r="H36" s="41">
        <v>21</v>
      </c>
      <c r="I36" s="42">
        <v>44.680851063829785</v>
      </c>
      <c r="J36" s="41">
        <v>1</v>
      </c>
      <c r="K36" s="42">
        <v>2.127659574468085</v>
      </c>
      <c r="L36" s="41">
        <v>6</v>
      </c>
      <c r="M36" s="10">
        <v>12.76595744680851</v>
      </c>
    </row>
    <row r="37" spans="1:13" s="2" customFormat="1" ht="24">
      <c r="A37" s="21">
        <v>31</v>
      </c>
      <c r="B37" s="21" t="s">
        <v>66</v>
      </c>
      <c r="C37" s="41">
        <v>52</v>
      </c>
      <c r="D37" s="41">
        <v>41</v>
      </c>
      <c r="E37" s="10">
        <v>78.84615384615384</v>
      </c>
      <c r="F37" s="41">
        <v>21</v>
      </c>
      <c r="G37" s="134">
        <v>40.38461538461539</v>
      </c>
      <c r="H37" s="41">
        <v>8</v>
      </c>
      <c r="I37" s="42">
        <v>15.384615384615385</v>
      </c>
      <c r="J37" s="41">
        <v>12</v>
      </c>
      <c r="K37" s="42">
        <v>23.076923076923077</v>
      </c>
      <c r="L37" s="41">
        <v>11</v>
      </c>
      <c r="M37" s="10">
        <v>21.153846153846153</v>
      </c>
    </row>
    <row r="38" spans="1:13" s="2" customFormat="1" ht="24">
      <c r="A38" s="21">
        <v>32</v>
      </c>
      <c r="B38" s="21" t="s">
        <v>59</v>
      </c>
      <c r="C38" s="41">
        <v>46</v>
      </c>
      <c r="D38" s="41">
        <v>38</v>
      </c>
      <c r="E38" s="10">
        <v>82.6086956521739</v>
      </c>
      <c r="F38" s="41">
        <v>18</v>
      </c>
      <c r="G38" s="134">
        <v>39.130434782608695</v>
      </c>
      <c r="H38" s="41">
        <v>17</v>
      </c>
      <c r="I38" s="42">
        <v>36.95652173913043</v>
      </c>
      <c r="J38" s="41">
        <v>3</v>
      </c>
      <c r="K38" s="42">
        <v>6.521739130434782</v>
      </c>
      <c r="L38" s="41">
        <v>8</v>
      </c>
      <c r="M38" s="10">
        <v>17.391304347826086</v>
      </c>
    </row>
    <row r="39" spans="1:13" s="2" customFormat="1" ht="24">
      <c r="A39" s="21">
        <v>33</v>
      </c>
      <c r="B39" s="21" t="s">
        <v>95</v>
      </c>
      <c r="C39" s="41">
        <v>21</v>
      </c>
      <c r="D39" s="41">
        <v>17</v>
      </c>
      <c r="E39" s="10">
        <v>80.95238095238095</v>
      </c>
      <c r="F39" s="41">
        <v>8</v>
      </c>
      <c r="G39" s="134">
        <v>38.095238095238095</v>
      </c>
      <c r="H39" s="41">
        <v>5</v>
      </c>
      <c r="I39" s="42">
        <v>23.809523809523807</v>
      </c>
      <c r="J39" s="41">
        <v>4</v>
      </c>
      <c r="K39" s="42">
        <v>19.047619047619047</v>
      </c>
      <c r="L39" s="41">
        <v>4</v>
      </c>
      <c r="M39" s="10">
        <v>19.047619047619047</v>
      </c>
    </row>
    <row r="40" spans="1:13" s="2" customFormat="1" ht="36">
      <c r="A40" s="21">
        <v>34</v>
      </c>
      <c r="B40" s="20" t="s">
        <v>111</v>
      </c>
      <c r="C40" s="41">
        <v>58</v>
      </c>
      <c r="D40" s="41">
        <v>50</v>
      </c>
      <c r="E40" s="10">
        <v>86.20689655172413</v>
      </c>
      <c r="F40" s="41">
        <v>22</v>
      </c>
      <c r="G40" s="134">
        <v>37.93103448275862</v>
      </c>
      <c r="H40" s="41">
        <v>20</v>
      </c>
      <c r="I40" s="42">
        <v>34.48275862068966</v>
      </c>
      <c r="J40" s="41">
        <v>8</v>
      </c>
      <c r="K40" s="42">
        <v>13.793103448275861</v>
      </c>
      <c r="L40" s="41">
        <v>8</v>
      </c>
      <c r="M40" s="10">
        <v>13.793103448275861</v>
      </c>
    </row>
    <row r="41" spans="1:13" s="2" customFormat="1" ht="24">
      <c r="A41" s="21">
        <v>35</v>
      </c>
      <c r="B41" s="21" t="s">
        <v>88</v>
      </c>
      <c r="C41" s="41">
        <v>87</v>
      </c>
      <c r="D41" s="41">
        <v>63</v>
      </c>
      <c r="E41" s="10">
        <v>72.41379310344827</v>
      </c>
      <c r="F41" s="41">
        <v>33</v>
      </c>
      <c r="G41" s="134">
        <v>37.93103448275862</v>
      </c>
      <c r="H41" s="41">
        <v>21</v>
      </c>
      <c r="I41" s="42">
        <v>24.137931034482758</v>
      </c>
      <c r="J41" s="41">
        <v>9</v>
      </c>
      <c r="K41" s="42">
        <v>10.344827586206897</v>
      </c>
      <c r="L41" s="41">
        <v>23</v>
      </c>
      <c r="M41" s="10">
        <v>26.436781609195403</v>
      </c>
    </row>
    <row r="42" spans="1:13" s="23" customFormat="1" ht="24">
      <c r="A42" s="21">
        <v>36</v>
      </c>
      <c r="B42" s="21" t="s">
        <v>304</v>
      </c>
      <c r="C42" s="41">
        <v>67</v>
      </c>
      <c r="D42" s="41">
        <v>51</v>
      </c>
      <c r="E42" s="10">
        <v>76.11940298507463</v>
      </c>
      <c r="F42" s="41">
        <v>25</v>
      </c>
      <c r="G42" s="134">
        <v>37.3134328358209</v>
      </c>
      <c r="H42" s="41">
        <v>18</v>
      </c>
      <c r="I42" s="42">
        <v>26.865671641791046</v>
      </c>
      <c r="J42" s="41">
        <v>8</v>
      </c>
      <c r="K42" s="42">
        <v>11.940298507462686</v>
      </c>
      <c r="L42" s="41">
        <v>16</v>
      </c>
      <c r="M42" s="10">
        <v>23.88059701492537</v>
      </c>
    </row>
    <row r="43" spans="1:13" s="2" customFormat="1" ht="24">
      <c r="A43" s="21">
        <v>37</v>
      </c>
      <c r="B43" s="21" t="s">
        <v>306</v>
      </c>
      <c r="C43" s="41">
        <v>122</v>
      </c>
      <c r="D43" s="41">
        <v>102</v>
      </c>
      <c r="E43" s="10">
        <v>83.60655737704919</v>
      </c>
      <c r="F43" s="41">
        <v>44</v>
      </c>
      <c r="G43" s="134">
        <v>36.0655737704918</v>
      </c>
      <c r="H43" s="41">
        <v>42</v>
      </c>
      <c r="I43" s="42">
        <v>34.42622950819672</v>
      </c>
      <c r="J43" s="41">
        <v>16</v>
      </c>
      <c r="K43" s="42">
        <v>13.114754098360656</v>
      </c>
      <c r="L43" s="41">
        <v>20</v>
      </c>
      <c r="M43" s="10">
        <v>16.39344262295082</v>
      </c>
    </row>
    <row r="44" spans="1:13" s="2" customFormat="1" ht="12">
      <c r="A44" s="21">
        <v>38</v>
      </c>
      <c r="B44" s="21" t="s">
        <v>61</v>
      </c>
      <c r="C44" s="41">
        <v>71</v>
      </c>
      <c r="D44" s="41">
        <v>56</v>
      </c>
      <c r="E44" s="10">
        <v>78.87323943661971</v>
      </c>
      <c r="F44" s="41">
        <v>25</v>
      </c>
      <c r="G44" s="134">
        <v>35.2112676056338</v>
      </c>
      <c r="H44" s="41">
        <v>19</v>
      </c>
      <c r="I44" s="42">
        <v>26.76056338028169</v>
      </c>
      <c r="J44" s="41">
        <v>12</v>
      </c>
      <c r="K44" s="42">
        <v>16.901408450704224</v>
      </c>
      <c r="L44" s="41">
        <v>15</v>
      </c>
      <c r="M44" s="10">
        <v>21.12676056338028</v>
      </c>
    </row>
    <row r="45" spans="1:13" s="2" customFormat="1" ht="36">
      <c r="A45" s="21">
        <v>39</v>
      </c>
      <c r="B45" s="20" t="s">
        <v>82</v>
      </c>
      <c r="C45" s="41">
        <v>37</v>
      </c>
      <c r="D45" s="41">
        <v>30</v>
      </c>
      <c r="E45" s="10">
        <v>81.08108108108108</v>
      </c>
      <c r="F45" s="41">
        <v>13</v>
      </c>
      <c r="G45" s="134">
        <v>35.13513513513514</v>
      </c>
      <c r="H45" s="41">
        <v>7</v>
      </c>
      <c r="I45" s="42">
        <v>18.91891891891892</v>
      </c>
      <c r="J45" s="41">
        <v>10</v>
      </c>
      <c r="K45" s="42">
        <v>27.027027027027028</v>
      </c>
      <c r="L45" s="41">
        <v>7</v>
      </c>
      <c r="M45" s="10">
        <v>18.91891891891892</v>
      </c>
    </row>
    <row r="46" spans="1:13" s="2" customFormat="1" ht="36">
      <c r="A46" s="21">
        <v>40</v>
      </c>
      <c r="B46" s="21" t="s">
        <v>84</v>
      </c>
      <c r="C46" s="41">
        <v>43</v>
      </c>
      <c r="D46" s="41">
        <v>36</v>
      </c>
      <c r="E46" s="10">
        <v>83.72093023255815</v>
      </c>
      <c r="F46" s="41">
        <v>15</v>
      </c>
      <c r="G46" s="134">
        <v>34.883720930232556</v>
      </c>
      <c r="H46" s="41">
        <v>14</v>
      </c>
      <c r="I46" s="42">
        <v>32.55813953488372</v>
      </c>
      <c r="J46" s="41">
        <v>7</v>
      </c>
      <c r="K46" s="42">
        <v>16.27906976744186</v>
      </c>
      <c r="L46" s="41">
        <v>7</v>
      </c>
      <c r="M46" s="10">
        <v>16.27906976744186</v>
      </c>
    </row>
    <row r="47" spans="1:13" s="2" customFormat="1" ht="24">
      <c r="A47" s="21">
        <v>41</v>
      </c>
      <c r="B47" s="20" t="s">
        <v>77</v>
      </c>
      <c r="C47" s="41">
        <v>111</v>
      </c>
      <c r="D47" s="41">
        <v>70</v>
      </c>
      <c r="E47" s="10">
        <v>63.06306306306306</v>
      </c>
      <c r="F47" s="41">
        <v>38</v>
      </c>
      <c r="G47" s="134">
        <v>34.234234234234236</v>
      </c>
      <c r="H47" s="41">
        <v>17</v>
      </c>
      <c r="I47" s="42">
        <v>15.315315315315313</v>
      </c>
      <c r="J47" s="41">
        <v>15</v>
      </c>
      <c r="K47" s="42">
        <v>13.513513513513514</v>
      </c>
      <c r="L47" s="41">
        <v>41</v>
      </c>
      <c r="M47" s="10">
        <v>36.93693693693694</v>
      </c>
    </row>
    <row r="48" spans="1:13" s="2" customFormat="1" ht="24">
      <c r="A48" s="21">
        <v>42</v>
      </c>
      <c r="B48" s="21" t="s">
        <v>58</v>
      </c>
      <c r="C48" s="41">
        <v>50</v>
      </c>
      <c r="D48" s="41">
        <v>43</v>
      </c>
      <c r="E48" s="10">
        <v>86</v>
      </c>
      <c r="F48" s="41">
        <v>17</v>
      </c>
      <c r="G48" s="134">
        <v>34</v>
      </c>
      <c r="H48" s="41">
        <v>8</v>
      </c>
      <c r="I48" s="42">
        <v>16</v>
      </c>
      <c r="J48" s="41">
        <v>18</v>
      </c>
      <c r="K48" s="42">
        <v>36</v>
      </c>
      <c r="L48" s="41">
        <v>7</v>
      </c>
      <c r="M48" s="10">
        <v>14.000000000000002</v>
      </c>
    </row>
    <row r="49" spans="1:13" s="23" customFormat="1" ht="24">
      <c r="A49" s="21">
        <v>43</v>
      </c>
      <c r="B49" s="21" t="s">
        <v>60</v>
      </c>
      <c r="C49" s="41">
        <v>24</v>
      </c>
      <c r="D49" s="41">
        <v>19</v>
      </c>
      <c r="E49" s="10">
        <v>79.16666666666666</v>
      </c>
      <c r="F49" s="41">
        <v>8</v>
      </c>
      <c r="G49" s="134">
        <v>33.33333333333333</v>
      </c>
      <c r="H49" s="41">
        <v>5</v>
      </c>
      <c r="I49" s="42">
        <v>20.833333333333336</v>
      </c>
      <c r="J49" s="41">
        <v>6</v>
      </c>
      <c r="K49" s="42">
        <v>25</v>
      </c>
      <c r="L49" s="41">
        <v>5</v>
      </c>
      <c r="M49" s="10">
        <v>20.833333333333336</v>
      </c>
    </row>
    <row r="50" spans="1:13" s="23" customFormat="1" ht="24">
      <c r="A50" s="21">
        <v>44</v>
      </c>
      <c r="B50" s="21" t="s">
        <v>93</v>
      </c>
      <c r="C50" s="41">
        <v>36</v>
      </c>
      <c r="D50" s="41">
        <v>28</v>
      </c>
      <c r="E50" s="10">
        <v>77.77777777777779</v>
      </c>
      <c r="F50" s="41">
        <v>11</v>
      </c>
      <c r="G50" s="134">
        <v>30.555555555555557</v>
      </c>
      <c r="H50" s="41">
        <v>15</v>
      </c>
      <c r="I50" s="42">
        <v>41.66666666666667</v>
      </c>
      <c r="J50" s="41">
        <v>2</v>
      </c>
      <c r="K50" s="42">
        <v>5.555555555555555</v>
      </c>
      <c r="L50" s="41">
        <v>8</v>
      </c>
      <c r="M50" s="10">
        <v>22.22222222222222</v>
      </c>
    </row>
    <row r="51" spans="1:13" s="2" customFormat="1" ht="24">
      <c r="A51" s="21">
        <v>45</v>
      </c>
      <c r="B51" s="21" t="s">
        <v>49</v>
      </c>
      <c r="C51" s="41">
        <v>43</v>
      </c>
      <c r="D51" s="41">
        <v>30</v>
      </c>
      <c r="E51" s="10">
        <v>69.76744186046511</v>
      </c>
      <c r="F51" s="41">
        <v>13</v>
      </c>
      <c r="G51" s="134">
        <v>30.23255813953488</v>
      </c>
      <c r="H51" s="41">
        <v>9</v>
      </c>
      <c r="I51" s="42">
        <v>20.930232558139537</v>
      </c>
      <c r="J51" s="41">
        <v>8</v>
      </c>
      <c r="K51" s="42">
        <v>18.6046511627907</v>
      </c>
      <c r="L51" s="41">
        <v>13</v>
      </c>
      <c r="M51" s="10">
        <v>30.23255813953488</v>
      </c>
    </row>
    <row r="52" spans="1:13" s="2" customFormat="1" ht="24">
      <c r="A52" s="21">
        <v>46</v>
      </c>
      <c r="B52" s="21" t="s">
        <v>236</v>
      </c>
      <c r="C52" s="41">
        <v>72</v>
      </c>
      <c r="D52" s="41">
        <v>53</v>
      </c>
      <c r="E52" s="10">
        <v>73.61111111111111</v>
      </c>
      <c r="F52" s="41">
        <v>21</v>
      </c>
      <c r="G52" s="134">
        <v>29.166666666666668</v>
      </c>
      <c r="H52" s="41">
        <v>22</v>
      </c>
      <c r="I52" s="42">
        <v>30.555555555555557</v>
      </c>
      <c r="J52" s="41">
        <v>10</v>
      </c>
      <c r="K52" s="42">
        <v>13.88888888888889</v>
      </c>
      <c r="L52" s="41">
        <v>19</v>
      </c>
      <c r="M52" s="10">
        <v>26.38888888888889</v>
      </c>
    </row>
    <row r="53" spans="1:13" s="2" customFormat="1" ht="24">
      <c r="A53" s="21">
        <v>47</v>
      </c>
      <c r="B53" s="20" t="s">
        <v>81</v>
      </c>
      <c r="C53" s="41">
        <v>70</v>
      </c>
      <c r="D53" s="41">
        <v>60</v>
      </c>
      <c r="E53" s="10">
        <v>85.71428571428571</v>
      </c>
      <c r="F53" s="41">
        <v>20</v>
      </c>
      <c r="G53" s="134">
        <v>28.57142857142857</v>
      </c>
      <c r="H53" s="41">
        <v>20</v>
      </c>
      <c r="I53" s="42">
        <v>28.57142857142857</v>
      </c>
      <c r="J53" s="41">
        <v>20</v>
      </c>
      <c r="K53" s="42">
        <v>28.57142857142857</v>
      </c>
      <c r="L53" s="41">
        <v>10</v>
      </c>
      <c r="M53" s="10">
        <v>14.285714285714285</v>
      </c>
    </row>
    <row r="54" spans="1:13" s="2" customFormat="1" ht="24">
      <c r="A54" s="21">
        <v>48</v>
      </c>
      <c r="B54" s="20" t="s">
        <v>247</v>
      </c>
      <c r="C54" s="41">
        <v>64</v>
      </c>
      <c r="D54" s="41">
        <v>64</v>
      </c>
      <c r="E54" s="10">
        <v>100</v>
      </c>
      <c r="F54" s="41">
        <v>16</v>
      </c>
      <c r="G54" s="134">
        <v>25</v>
      </c>
      <c r="H54" s="41">
        <v>16</v>
      </c>
      <c r="I54" s="42">
        <v>25</v>
      </c>
      <c r="J54" s="41">
        <v>32</v>
      </c>
      <c r="K54" s="42">
        <v>50</v>
      </c>
      <c r="L54" s="41">
        <v>0</v>
      </c>
      <c r="M54" s="10">
        <v>0</v>
      </c>
    </row>
    <row r="55" spans="1:13" s="2" customFormat="1" ht="24">
      <c r="A55" s="21">
        <v>49</v>
      </c>
      <c r="B55" s="20" t="s">
        <v>67</v>
      </c>
      <c r="C55" s="41">
        <v>62</v>
      </c>
      <c r="D55" s="41">
        <v>46</v>
      </c>
      <c r="E55" s="10">
        <v>74.19354838709677</v>
      </c>
      <c r="F55" s="41">
        <v>15</v>
      </c>
      <c r="G55" s="134">
        <v>24.193548387096776</v>
      </c>
      <c r="H55" s="41">
        <v>29</v>
      </c>
      <c r="I55" s="42">
        <v>46.774193548387096</v>
      </c>
      <c r="J55" s="41">
        <v>2</v>
      </c>
      <c r="K55" s="42">
        <v>3.225806451612903</v>
      </c>
      <c r="L55" s="41">
        <v>16</v>
      </c>
      <c r="M55" s="10">
        <v>25.806451612903224</v>
      </c>
    </row>
    <row r="56" spans="1:13" s="2" customFormat="1" ht="24">
      <c r="A56" s="21">
        <v>50</v>
      </c>
      <c r="B56" s="20" t="s">
        <v>62</v>
      </c>
      <c r="C56" s="41">
        <v>27</v>
      </c>
      <c r="D56" s="41">
        <v>19</v>
      </c>
      <c r="E56" s="10">
        <v>70.37037037037037</v>
      </c>
      <c r="F56" s="41">
        <v>6</v>
      </c>
      <c r="G56" s="134">
        <v>22.22222222222222</v>
      </c>
      <c r="H56" s="41">
        <v>11</v>
      </c>
      <c r="I56" s="42">
        <v>40.74074074074074</v>
      </c>
      <c r="J56" s="41">
        <v>2</v>
      </c>
      <c r="K56" s="42">
        <v>7.4074074074074066</v>
      </c>
      <c r="L56" s="41">
        <v>8</v>
      </c>
      <c r="M56" s="10">
        <v>29.629629629629626</v>
      </c>
    </row>
    <row r="57" spans="1:13" s="2" customFormat="1" ht="25.5" customHeight="1">
      <c r="A57" s="21">
        <v>51</v>
      </c>
      <c r="B57" s="21" t="s">
        <v>63</v>
      </c>
      <c r="C57" s="41">
        <v>37</v>
      </c>
      <c r="D57" s="41">
        <v>30</v>
      </c>
      <c r="E57" s="10">
        <v>81.08108108108108</v>
      </c>
      <c r="F57" s="41">
        <v>8</v>
      </c>
      <c r="G57" s="134">
        <v>21.62162162162162</v>
      </c>
      <c r="H57" s="41">
        <v>12</v>
      </c>
      <c r="I57" s="42">
        <v>32.432432432432435</v>
      </c>
      <c r="J57" s="41">
        <v>10</v>
      </c>
      <c r="K57" s="42">
        <v>27.027027027027028</v>
      </c>
      <c r="L57" s="41">
        <v>7</v>
      </c>
      <c r="M57" s="10">
        <v>18.91891891891892</v>
      </c>
    </row>
    <row r="58" spans="1:13" s="2" customFormat="1" ht="24">
      <c r="A58" s="21">
        <v>52</v>
      </c>
      <c r="B58" s="20" t="s">
        <v>57</v>
      </c>
      <c r="C58" s="41">
        <v>64</v>
      </c>
      <c r="D58" s="41">
        <v>56</v>
      </c>
      <c r="E58" s="10">
        <v>87.5</v>
      </c>
      <c r="F58" s="41">
        <v>13</v>
      </c>
      <c r="G58" s="134">
        <v>20.3125</v>
      </c>
      <c r="H58" s="41">
        <v>32</v>
      </c>
      <c r="I58" s="42">
        <v>50</v>
      </c>
      <c r="J58" s="41">
        <v>11</v>
      </c>
      <c r="K58" s="42">
        <v>17.1875</v>
      </c>
      <c r="L58" s="41">
        <v>7</v>
      </c>
      <c r="M58" s="10">
        <v>10.9375</v>
      </c>
    </row>
    <row r="59" spans="1:13" s="2" customFormat="1" ht="27" customHeight="1">
      <c r="A59" s="21">
        <v>53</v>
      </c>
      <c r="B59" s="21" t="s">
        <v>83</v>
      </c>
      <c r="C59" s="41">
        <v>40</v>
      </c>
      <c r="D59" s="41">
        <v>33</v>
      </c>
      <c r="E59" s="10">
        <v>82.5</v>
      </c>
      <c r="F59" s="41">
        <v>7</v>
      </c>
      <c r="G59" s="134">
        <v>17.5</v>
      </c>
      <c r="H59" s="41">
        <v>20</v>
      </c>
      <c r="I59" s="42">
        <v>50</v>
      </c>
      <c r="J59" s="41">
        <v>6</v>
      </c>
      <c r="K59" s="42">
        <v>15</v>
      </c>
      <c r="L59" s="41">
        <v>7</v>
      </c>
      <c r="M59" s="10">
        <v>17.5</v>
      </c>
    </row>
    <row r="60" spans="1:13" s="2" customFormat="1" ht="36">
      <c r="A60" s="21">
        <v>54</v>
      </c>
      <c r="B60" s="20" t="s">
        <v>94</v>
      </c>
      <c r="C60" s="41">
        <v>43</v>
      </c>
      <c r="D60" s="41">
        <v>27</v>
      </c>
      <c r="E60" s="10">
        <v>62.7906976744186</v>
      </c>
      <c r="F60" s="41">
        <v>7</v>
      </c>
      <c r="G60" s="134">
        <v>16.27906976744186</v>
      </c>
      <c r="H60" s="41">
        <v>8</v>
      </c>
      <c r="I60" s="42">
        <v>18.6046511627907</v>
      </c>
      <c r="J60" s="41">
        <v>12</v>
      </c>
      <c r="K60" s="42">
        <v>27.906976744186046</v>
      </c>
      <c r="L60" s="41">
        <v>16</v>
      </c>
      <c r="M60" s="10">
        <v>37.2093023255814</v>
      </c>
    </row>
    <row r="61" spans="1:13" s="2" customFormat="1" ht="24">
      <c r="A61" s="21">
        <v>55</v>
      </c>
      <c r="B61" s="21" t="s">
        <v>52</v>
      </c>
      <c r="C61" s="41">
        <v>33</v>
      </c>
      <c r="D61" s="41">
        <v>12</v>
      </c>
      <c r="E61" s="10">
        <v>36.36363636363637</v>
      </c>
      <c r="F61" s="41">
        <v>1</v>
      </c>
      <c r="G61" s="134">
        <v>3.0303030303030303</v>
      </c>
      <c r="H61" s="41">
        <v>7</v>
      </c>
      <c r="I61" s="42">
        <v>21.21212121212121</v>
      </c>
      <c r="J61" s="41">
        <v>4</v>
      </c>
      <c r="K61" s="42">
        <v>12.121212121212121</v>
      </c>
      <c r="L61" s="41">
        <v>21</v>
      </c>
      <c r="M61" s="10">
        <v>63.63636363636363</v>
      </c>
    </row>
    <row r="62" spans="1:13" s="2" customFormat="1" ht="12">
      <c r="A62" s="177" t="s">
        <v>100</v>
      </c>
      <c r="B62" s="177"/>
      <c r="C62" s="22">
        <f>SUM(C6:C61)</f>
        <v>2964</v>
      </c>
      <c r="D62" s="22">
        <f>SUM(D6:D61)</f>
        <v>2413</v>
      </c>
      <c r="E62" s="12">
        <f>D62/C62*100</f>
        <v>81.41025641025641</v>
      </c>
      <c r="F62" s="22">
        <f>SUM(F6:F61)</f>
        <v>1206</v>
      </c>
      <c r="G62" s="12">
        <f>F62/C62*100</f>
        <v>40.688259109311744</v>
      </c>
      <c r="H62" s="22">
        <f>SUM(H6:H61)</f>
        <v>789</v>
      </c>
      <c r="I62" s="18">
        <f>H62/C62*100</f>
        <v>26.619433198380566</v>
      </c>
      <c r="J62" s="22">
        <f>SUM(J6:J61)</f>
        <v>418</v>
      </c>
      <c r="K62" s="18">
        <f>J62/C62*100</f>
        <v>14.102564102564102</v>
      </c>
      <c r="L62" s="22">
        <f>SUM(L6:L61)</f>
        <v>549</v>
      </c>
      <c r="M62" s="12">
        <f>L62/C62*100</f>
        <v>18.522267206477732</v>
      </c>
    </row>
    <row r="63" spans="1:13" s="2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2" customFormat="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</sheetData>
  <sheetProtection/>
  <autoFilter ref="A5:M5"/>
  <mergeCells count="11">
    <mergeCell ref="H3:I3"/>
    <mergeCell ref="J3:K3"/>
    <mergeCell ref="A62:B62"/>
    <mergeCell ref="F2:K2"/>
    <mergeCell ref="L2:M3"/>
    <mergeCell ref="F3:G3"/>
    <mergeCell ref="A1:M1"/>
    <mergeCell ref="A2:A4"/>
    <mergeCell ref="B2:B4"/>
    <mergeCell ref="C2:C4"/>
    <mergeCell ref="D2:E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0">
      <selection activeCell="O26" sqref="O26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8.57421875" style="5" customWidth="1"/>
    <col min="4" max="5" width="6.421875" style="5" customWidth="1"/>
    <col min="6" max="7" width="6.8515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6.75" customHeight="1">
      <c r="A1" s="176" t="s">
        <v>350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ht="21" customHeight="1">
      <c r="A2" s="166" t="s">
        <v>0</v>
      </c>
      <c r="B2" s="166" t="s">
        <v>53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  <c r="N2" s="30"/>
      <c r="O2" s="30"/>
    </row>
    <row r="3" spans="1:13" ht="53.2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ht="39.75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ht="18" customHeight="1">
      <c r="A5" s="178" t="s">
        <v>281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4" ht="33">
      <c r="A6" s="52">
        <v>1</v>
      </c>
      <c r="B6" s="77" t="s">
        <v>106</v>
      </c>
      <c r="C6" s="16">
        <v>330</v>
      </c>
      <c r="D6" s="16">
        <v>238</v>
      </c>
      <c r="E6" s="17">
        <v>72.12121212121212</v>
      </c>
      <c r="F6" s="16">
        <v>26</v>
      </c>
      <c r="G6" s="17">
        <v>7.878787878787878</v>
      </c>
      <c r="H6" s="16">
        <v>174</v>
      </c>
      <c r="I6" s="17">
        <v>52.72727272727272</v>
      </c>
      <c r="J6" s="16">
        <v>38</v>
      </c>
      <c r="K6" s="17">
        <v>11.515151515151516</v>
      </c>
      <c r="L6" s="16">
        <v>89</v>
      </c>
      <c r="M6" s="17">
        <v>26.969696969696972</v>
      </c>
      <c r="N6"/>
    </row>
    <row r="7" spans="1:14" ht="33">
      <c r="A7" s="52">
        <v>2</v>
      </c>
      <c r="B7" s="78" t="s">
        <v>22</v>
      </c>
      <c r="C7" s="16">
        <v>7</v>
      </c>
      <c r="D7" s="16">
        <v>6</v>
      </c>
      <c r="E7" s="17">
        <v>85.71428571428571</v>
      </c>
      <c r="F7" s="16">
        <v>1</v>
      </c>
      <c r="G7" s="17">
        <v>14.285714285714285</v>
      </c>
      <c r="H7" s="16">
        <v>2</v>
      </c>
      <c r="I7" s="17">
        <v>28.57142857142857</v>
      </c>
      <c r="J7" s="16">
        <v>3</v>
      </c>
      <c r="K7" s="17">
        <v>42.857142857142854</v>
      </c>
      <c r="L7" s="16">
        <v>1</v>
      </c>
      <c r="M7" s="17">
        <v>14.285714285714285</v>
      </c>
      <c r="N7"/>
    </row>
    <row r="8" spans="1:14" ht="16.5">
      <c r="A8" s="52">
        <v>3</v>
      </c>
      <c r="B8" s="78" t="s">
        <v>109</v>
      </c>
      <c r="C8" s="16">
        <v>13</v>
      </c>
      <c r="D8" s="16">
        <v>10</v>
      </c>
      <c r="E8" s="17">
        <v>76.92307692307693</v>
      </c>
      <c r="F8" s="16">
        <v>1</v>
      </c>
      <c r="G8" s="17">
        <v>7.6923076923076925</v>
      </c>
      <c r="H8" s="16">
        <v>7</v>
      </c>
      <c r="I8" s="17">
        <v>53.84615384615385</v>
      </c>
      <c r="J8" s="16">
        <v>2</v>
      </c>
      <c r="K8" s="17">
        <v>15.384615384615385</v>
      </c>
      <c r="L8" s="16">
        <v>3</v>
      </c>
      <c r="M8" s="17">
        <v>23.076923076923077</v>
      </c>
      <c r="N8"/>
    </row>
    <row r="9" spans="1:14" ht="34.5" customHeight="1">
      <c r="A9" s="52">
        <v>4</v>
      </c>
      <c r="B9" s="78" t="s">
        <v>16</v>
      </c>
      <c r="C9" s="16">
        <v>4</v>
      </c>
      <c r="D9" s="16">
        <v>2</v>
      </c>
      <c r="E9" s="17">
        <v>50</v>
      </c>
      <c r="F9" s="16">
        <v>1</v>
      </c>
      <c r="G9" s="17">
        <v>25</v>
      </c>
      <c r="H9" s="16">
        <v>0</v>
      </c>
      <c r="I9" s="17">
        <v>0</v>
      </c>
      <c r="J9" s="16">
        <v>1</v>
      </c>
      <c r="K9" s="17">
        <v>25</v>
      </c>
      <c r="L9" s="16">
        <v>2</v>
      </c>
      <c r="M9" s="17">
        <v>50</v>
      </c>
      <c r="N9"/>
    </row>
    <row r="10" spans="1:14" ht="16.5">
      <c r="A10" s="52">
        <v>5</v>
      </c>
      <c r="B10" s="77" t="s">
        <v>18</v>
      </c>
      <c r="C10" s="16">
        <v>60</v>
      </c>
      <c r="D10" s="16">
        <v>39</v>
      </c>
      <c r="E10" s="17">
        <v>65</v>
      </c>
      <c r="F10" s="16">
        <v>14</v>
      </c>
      <c r="G10" s="17">
        <v>23.333333333333332</v>
      </c>
      <c r="H10" s="16">
        <v>23</v>
      </c>
      <c r="I10" s="17">
        <v>38.333333333333336</v>
      </c>
      <c r="J10" s="16">
        <v>2</v>
      </c>
      <c r="K10" s="17">
        <v>3.3333333333333335</v>
      </c>
      <c r="L10" s="16">
        <v>21</v>
      </c>
      <c r="M10" s="17">
        <v>35</v>
      </c>
      <c r="N10"/>
    </row>
    <row r="11" spans="1:14" ht="16.5">
      <c r="A11" s="52">
        <v>6</v>
      </c>
      <c r="B11" s="78" t="s">
        <v>17</v>
      </c>
      <c r="C11" s="16">
        <v>8</v>
      </c>
      <c r="D11" s="16">
        <v>4</v>
      </c>
      <c r="E11" s="17">
        <v>50</v>
      </c>
      <c r="F11" s="16">
        <v>0</v>
      </c>
      <c r="G11" s="17">
        <v>0</v>
      </c>
      <c r="H11" s="16">
        <v>4</v>
      </c>
      <c r="I11" s="17">
        <v>50</v>
      </c>
      <c r="J11" s="16">
        <v>0</v>
      </c>
      <c r="K11" s="17">
        <v>0</v>
      </c>
      <c r="L11" s="16">
        <v>4</v>
      </c>
      <c r="M11" s="17">
        <v>50</v>
      </c>
      <c r="N11"/>
    </row>
    <row r="12" spans="1:14" ht="16.5">
      <c r="A12" s="52">
        <v>7</v>
      </c>
      <c r="B12" s="78" t="s">
        <v>15</v>
      </c>
      <c r="C12" s="16">
        <v>40</v>
      </c>
      <c r="D12" s="16">
        <v>32</v>
      </c>
      <c r="E12" s="17">
        <v>80</v>
      </c>
      <c r="F12" s="16">
        <v>9</v>
      </c>
      <c r="G12" s="17">
        <v>22.5</v>
      </c>
      <c r="H12" s="16">
        <v>18</v>
      </c>
      <c r="I12" s="17">
        <v>45</v>
      </c>
      <c r="J12" s="16">
        <v>5</v>
      </c>
      <c r="K12" s="17">
        <v>12.5</v>
      </c>
      <c r="L12" s="16">
        <v>8</v>
      </c>
      <c r="M12" s="17">
        <v>20</v>
      </c>
      <c r="N12"/>
    </row>
    <row r="13" spans="1:14" ht="33">
      <c r="A13" s="52">
        <v>8</v>
      </c>
      <c r="B13" s="78" t="s">
        <v>21</v>
      </c>
      <c r="C13" s="16">
        <v>2</v>
      </c>
      <c r="D13" s="16">
        <v>2</v>
      </c>
      <c r="E13" s="17">
        <v>100</v>
      </c>
      <c r="F13" s="16">
        <v>0</v>
      </c>
      <c r="G13" s="17">
        <v>0</v>
      </c>
      <c r="H13" s="16">
        <v>1</v>
      </c>
      <c r="I13" s="17">
        <v>50</v>
      </c>
      <c r="J13" s="16">
        <v>1</v>
      </c>
      <c r="K13" s="17">
        <v>50</v>
      </c>
      <c r="L13" s="16">
        <v>0</v>
      </c>
      <c r="M13" s="17">
        <v>0</v>
      </c>
      <c r="N13"/>
    </row>
    <row r="14" spans="1:14" ht="16.5">
      <c r="A14" s="52">
        <v>9</v>
      </c>
      <c r="B14" s="78" t="s">
        <v>20</v>
      </c>
      <c r="C14" s="16">
        <v>6</v>
      </c>
      <c r="D14" s="16">
        <v>2</v>
      </c>
      <c r="E14" s="17">
        <v>33.33333333333333</v>
      </c>
      <c r="F14" s="16">
        <v>0</v>
      </c>
      <c r="G14" s="17">
        <v>0</v>
      </c>
      <c r="H14" s="16">
        <v>2</v>
      </c>
      <c r="I14" s="17">
        <v>33.33333333333333</v>
      </c>
      <c r="J14" s="16">
        <v>0</v>
      </c>
      <c r="K14" s="17">
        <v>0</v>
      </c>
      <c r="L14" s="16">
        <v>3</v>
      </c>
      <c r="M14" s="17">
        <v>50</v>
      </c>
      <c r="N14"/>
    </row>
    <row r="15" spans="1:14" ht="16.5">
      <c r="A15" s="52">
        <v>10</v>
      </c>
      <c r="B15" s="78" t="s">
        <v>46</v>
      </c>
      <c r="C15" s="16">
        <v>43</v>
      </c>
      <c r="D15" s="16">
        <v>7</v>
      </c>
      <c r="E15" s="17">
        <v>16.27906976744186</v>
      </c>
      <c r="F15" s="16">
        <v>0</v>
      </c>
      <c r="G15" s="17">
        <v>0</v>
      </c>
      <c r="H15" s="16">
        <v>5</v>
      </c>
      <c r="I15" s="17">
        <v>11.627906976744185</v>
      </c>
      <c r="J15" s="16">
        <v>2</v>
      </c>
      <c r="K15" s="17">
        <v>4.651162790697675</v>
      </c>
      <c r="L15" s="16">
        <v>36</v>
      </c>
      <c r="M15" s="17">
        <v>83.72093023255815</v>
      </c>
      <c r="N15"/>
    </row>
    <row r="16" spans="1:14" ht="16.5">
      <c r="A16" s="52">
        <v>11</v>
      </c>
      <c r="B16" s="78" t="s">
        <v>24</v>
      </c>
      <c r="C16" s="16">
        <v>49</v>
      </c>
      <c r="D16" s="16">
        <v>31</v>
      </c>
      <c r="E16" s="17">
        <v>63.26530612244898</v>
      </c>
      <c r="F16" s="16">
        <v>13</v>
      </c>
      <c r="G16" s="17">
        <v>26.53061224489796</v>
      </c>
      <c r="H16" s="16">
        <v>17</v>
      </c>
      <c r="I16" s="17">
        <v>34.69387755102041</v>
      </c>
      <c r="J16" s="16">
        <v>1</v>
      </c>
      <c r="K16" s="17">
        <v>2.0408163265306123</v>
      </c>
      <c r="L16" s="16">
        <v>18</v>
      </c>
      <c r="M16" s="17">
        <v>36.734693877551024</v>
      </c>
      <c r="N16"/>
    </row>
    <row r="17" spans="1:14" ht="16.5">
      <c r="A17" s="52">
        <v>12</v>
      </c>
      <c r="B17" s="78" t="s">
        <v>25</v>
      </c>
      <c r="C17" s="16">
        <v>63</v>
      </c>
      <c r="D17" s="16">
        <v>44</v>
      </c>
      <c r="E17" s="17">
        <v>69.84126984126983</v>
      </c>
      <c r="F17" s="16">
        <v>13</v>
      </c>
      <c r="G17" s="17">
        <v>20.634920634920633</v>
      </c>
      <c r="H17" s="16">
        <v>29</v>
      </c>
      <c r="I17" s="17">
        <v>46.03174603174603</v>
      </c>
      <c r="J17" s="16">
        <v>2</v>
      </c>
      <c r="K17" s="17">
        <v>3.1746031746031744</v>
      </c>
      <c r="L17" s="16">
        <v>19</v>
      </c>
      <c r="M17" s="17">
        <v>30.158730158730158</v>
      </c>
      <c r="N17"/>
    </row>
    <row r="18" spans="1:14" ht="33">
      <c r="A18" s="52">
        <v>13</v>
      </c>
      <c r="B18" s="78" t="s">
        <v>19</v>
      </c>
      <c r="C18" s="16">
        <v>307</v>
      </c>
      <c r="D18" s="16">
        <v>276</v>
      </c>
      <c r="E18" s="17">
        <v>89.90228013029315</v>
      </c>
      <c r="F18" s="16">
        <v>102</v>
      </c>
      <c r="G18" s="17">
        <v>33.22475570032573</v>
      </c>
      <c r="H18" s="16">
        <v>158</v>
      </c>
      <c r="I18" s="17">
        <v>51.465798045602604</v>
      </c>
      <c r="J18" s="16">
        <v>16</v>
      </c>
      <c r="K18" s="17">
        <v>5.211726384364821</v>
      </c>
      <c r="L18" s="16">
        <v>31</v>
      </c>
      <c r="M18" s="17">
        <v>10.097719869706841</v>
      </c>
      <c r="N18"/>
    </row>
    <row r="19" spans="1:14" ht="16.5">
      <c r="A19" s="52">
        <v>14</v>
      </c>
      <c r="B19" s="78" t="s">
        <v>23</v>
      </c>
      <c r="C19" s="16">
        <v>673</v>
      </c>
      <c r="D19" s="16">
        <v>613</v>
      </c>
      <c r="E19" s="17">
        <v>91.08469539375929</v>
      </c>
      <c r="F19" s="16">
        <v>239</v>
      </c>
      <c r="G19" s="17">
        <v>35.51263001485884</v>
      </c>
      <c r="H19" s="16">
        <v>347</v>
      </c>
      <c r="I19" s="17">
        <v>51.56017830609212</v>
      </c>
      <c r="J19" s="16">
        <v>27</v>
      </c>
      <c r="K19" s="17">
        <v>4.011887072808321</v>
      </c>
      <c r="L19" s="16">
        <v>60</v>
      </c>
      <c r="M19" s="17">
        <v>8.915304606240714</v>
      </c>
      <c r="N19"/>
    </row>
    <row r="20" spans="1:14" ht="31.5" customHeight="1">
      <c r="A20" s="52">
        <v>15</v>
      </c>
      <c r="B20" s="78" t="s">
        <v>205</v>
      </c>
      <c r="C20" s="16">
        <v>57</v>
      </c>
      <c r="D20" s="16">
        <v>51</v>
      </c>
      <c r="E20" s="17">
        <v>89.47368421052632</v>
      </c>
      <c r="F20" s="16">
        <v>10</v>
      </c>
      <c r="G20" s="17">
        <v>17.543859649122805</v>
      </c>
      <c r="H20" s="16">
        <v>32</v>
      </c>
      <c r="I20" s="17">
        <v>56.14035087719298</v>
      </c>
      <c r="J20" s="16">
        <v>9</v>
      </c>
      <c r="K20" s="17">
        <v>15.789473684210526</v>
      </c>
      <c r="L20" s="16">
        <v>6</v>
      </c>
      <c r="M20" s="17">
        <v>10.526315789473683</v>
      </c>
      <c r="N20"/>
    </row>
    <row r="21" spans="1:14" ht="17.25" customHeight="1">
      <c r="A21" s="52">
        <v>16</v>
      </c>
      <c r="B21" s="78" t="s">
        <v>316</v>
      </c>
      <c r="C21" s="16">
        <v>4</v>
      </c>
      <c r="D21" s="16">
        <v>2</v>
      </c>
      <c r="E21" s="17">
        <v>50</v>
      </c>
      <c r="F21" s="16">
        <v>1</v>
      </c>
      <c r="G21" s="17">
        <v>25</v>
      </c>
      <c r="H21" s="16">
        <v>1</v>
      </c>
      <c r="I21" s="17">
        <v>25</v>
      </c>
      <c r="J21" s="16">
        <v>0</v>
      </c>
      <c r="K21" s="17">
        <v>0</v>
      </c>
      <c r="L21" s="16">
        <v>2</v>
      </c>
      <c r="M21" s="17">
        <v>50</v>
      </c>
      <c r="N21"/>
    </row>
    <row r="22" spans="1:13" s="32" customFormat="1" ht="15" customHeight="1">
      <c r="A22" s="172" t="s">
        <v>302</v>
      </c>
      <c r="B22" s="172"/>
      <c r="C22" s="24">
        <f>SUM(C5:C21)</f>
        <v>1666</v>
      </c>
      <c r="D22" s="24">
        <f>SUM(D5:D21)</f>
        <v>1359</v>
      </c>
      <c r="E22" s="18">
        <f>D22/C22*100</f>
        <v>81.57262905162065</v>
      </c>
      <c r="F22" s="24">
        <f>SUM(F5:F21)</f>
        <v>430</v>
      </c>
      <c r="G22" s="18">
        <f>F22/C22*100</f>
        <v>25.810324129651864</v>
      </c>
      <c r="H22" s="24">
        <f>SUM(H5:H21)</f>
        <v>820</v>
      </c>
      <c r="I22" s="18">
        <f>H22/C22*100</f>
        <v>49.21968787515006</v>
      </c>
      <c r="J22" s="24">
        <f>SUM(J5:J21)</f>
        <v>109</v>
      </c>
      <c r="K22" s="18">
        <f>J22/C22*100</f>
        <v>6.5426170468187275</v>
      </c>
      <c r="L22" s="24">
        <f>SUM(L5:L21)</f>
        <v>303</v>
      </c>
      <c r="M22" s="18">
        <f>L22/C22*100</f>
        <v>18.187274909963985</v>
      </c>
    </row>
    <row r="23" spans="1:2" ht="12.75">
      <c r="A23" s="75"/>
      <c r="B23" s="97"/>
    </row>
    <row r="24" spans="1:2" ht="16.5">
      <c r="A24" s="98"/>
      <c r="B24" s="75" t="s">
        <v>320</v>
      </c>
    </row>
    <row r="25" spans="1:2" ht="12.75">
      <c r="A25" s="14"/>
      <c r="B25" s="7"/>
    </row>
    <row r="26" ht="12.75">
      <c r="B26" s="7"/>
    </row>
    <row r="27" spans="2:15" ht="12.75">
      <c r="B27" s="7"/>
      <c r="E27" s="108"/>
      <c r="G27" s="108"/>
      <c r="I27" s="108"/>
      <c r="K27" s="108"/>
      <c r="M27" s="108"/>
      <c r="O27" s="108"/>
    </row>
    <row r="28" spans="2:15" ht="12.75">
      <c r="B28" s="7"/>
      <c r="E28" s="108"/>
      <c r="G28" s="108"/>
      <c r="I28" s="108"/>
      <c r="K28" s="108"/>
      <c r="M28" s="108"/>
      <c r="O28" s="108"/>
    </row>
    <row r="29" spans="2:15" ht="12.75">
      <c r="B29" s="7"/>
      <c r="E29" s="108"/>
      <c r="G29" s="108"/>
      <c r="I29" s="108"/>
      <c r="K29" s="108"/>
      <c r="M29" s="108"/>
      <c r="O29" s="108"/>
    </row>
    <row r="30" spans="2:15" ht="12.75">
      <c r="B30" s="7"/>
      <c r="E30" s="108"/>
      <c r="G30" s="108"/>
      <c r="I30" s="108"/>
      <c r="K30" s="108"/>
      <c r="M30" s="108"/>
      <c r="O30" s="108"/>
    </row>
    <row r="31" spans="2:15" ht="12.75">
      <c r="B31" s="7"/>
      <c r="E31" s="108"/>
      <c r="G31" s="108"/>
      <c r="I31" s="108"/>
      <c r="K31" s="108"/>
      <c r="M31" s="108"/>
      <c r="O31" s="108"/>
    </row>
    <row r="32" spans="2:15" ht="12.75">
      <c r="B32" s="7"/>
      <c r="E32" s="108"/>
      <c r="G32" s="108"/>
      <c r="I32" s="108"/>
      <c r="K32" s="108"/>
      <c r="M32" s="108"/>
      <c r="O32" s="108"/>
    </row>
    <row r="33" spans="2:15" ht="12.75">
      <c r="B33" s="7"/>
      <c r="E33" s="108"/>
      <c r="G33" s="108"/>
      <c r="I33" s="108"/>
      <c r="K33" s="108"/>
      <c r="M33" s="108"/>
      <c r="O33" s="108"/>
    </row>
    <row r="34" spans="2:15" ht="12.75">
      <c r="B34" s="7"/>
      <c r="E34" s="108"/>
      <c r="G34" s="108"/>
      <c r="I34" s="108"/>
      <c r="K34" s="108"/>
      <c r="M34" s="108"/>
      <c r="O34" s="108"/>
    </row>
    <row r="35" spans="2:15" ht="12.75">
      <c r="B35" s="7"/>
      <c r="E35" s="108"/>
      <c r="G35" s="108"/>
      <c r="I35" s="108"/>
      <c r="K35" s="108"/>
      <c r="M35" s="108"/>
      <c r="O35" s="108"/>
    </row>
    <row r="36" spans="2:15" ht="12.75">
      <c r="B36" s="7"/>
      <c r="E36" s="108"/>
      <c r="G36" s="108"/>
      <c r="I36" s="108"/>
      <c r="K36" s="108"/>
      <c r="M36" s="108"/>
      <c r="O36" s="108"/>
    </row>
    <row r="37" spans="2:15" ht="12.75">
      <c r="B37" s="7"/>
      <c r="E37" s="108"/>
      <c r="G37" s="108"/>
      <c r="I37" s="108"/>
      <c r="K37" s="108"/>
      <c r="M37" s="108"/>
      <c r="O37" s="108"/>
    </row>
    <row r="38" spans="2:15" ht="12.75">
      <c r="B38" s="7"/>
      <c r="E38" s="108"/>
      <c r="G38" s="108"/>
      <c r="I38" s="108"/>
      <c r="K38" s="108"/>
      <c r="M38" s="108"/>
      <c r="O38" s="108"/>
    </row>
    <row r="40" ht="12.75">
      <c r="B40" s="7"/>
    </row>
    <row r="41" spans="2:15" ht="12.75">
      <c r="B41" s="7"/>
      <c r="E41" s="108"/>
      <c r="G41" s="108"/>
      <c r="I41" s="108"/>
      <c r="K41" s="108"/>
      <c r="M41" s="108"/>
      <c r="O41" s="108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</sheetData>
  <sheetProtection/>
  <mergeCells count="12">
    <mergeCell ref="H3:I3"/>
    <mergeCell ref="J3:K3"/>
    <mergeCell ref="A5:M5"/>
    <mergeCell ref="F2:K2"/>
    <mergeCell ref="L2:M3"/>
    <mergeCell ref="F3:G3"/>
    <mergeCell ref="A22:B22"/>
    <mergeCell ref="A1:M1"/>
    <mergeCell ref="A2:A4"/>
    <mergeCell ref="B2:B4"/>
    <mergeCell ref="C2:C4"/>
    <mergeCell ref="D2:E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58.5" customHeight="1">
      <c r="A1" s="165" t="s">
        <v>349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2" customFormat="1" ht="11.25" customHeight="1">
      <c r="A2" s="166" t="s">
        <v>0</v>
      </c>
      <c r="B2" s="166" t="s">
        <v>114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</row>
    <row r="3" spans="1:13" s="2" customFormat="1" ht="64.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s="2" customFormat="1" ht="33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38.25" customHeight="1">
      <c r="A6" s="28">
        <v>1</v>
      </c>
      <c r="B6" s="21" t="s">
        <v>278</v>
      </c>
      <c r="C6" s="39">
        <v>26</v>
      </c>
      <c r="D6" s="39">
        <v>24</v>
      </c>
      <c r="E6" s="29">
        <v>92.3076923076923</v>
      </c>
      <c r="F6" s="39">
        <v>15</v>
      </c>
      <c r="G6" s="135">
        <v>57.692307692307686</v>
      </c>
      <c r="H6" s="39">
        <v>9</v>
      </c>
      <c r="I6" s="40">
        <v>34.61538461538461</v>
      </c>
      <c r="J6" s="39">
        <v>0</v>
      </c>
      <c r="K6" s="40">
        <v>0</v>
      </c>
      <c r="L6" s="39">
        <v>2</v>
      </c>
      <c r="M6" s="29">
        <v>7.6923076923076925</v>
      </c>
    </row>
    <row r="7" spans="1:13" s="2" customFormat="1" ht="12">
      <c r="A7" s="21">
        <v>2</v>
      </c>
      <c r="B7" s="21" t="s">
        <v>255</v>
      </c>
      <c r="C7" s="41">
        <v>23</v>
      </c>
      <c r="D7" s="41">
        <v>21</v>
      </c>
      <c r="E7" s="10">
        <v>91.30434782608695</v>
      </c>
      <c r="F7" s="41">
        <v>13</v>
      </c>
      <c r="G7" s="134">
        <v>56.52173913043478</v>
      </c>
      <c r="H7" s="41">
        <v>5</v>
      </c>
      <c r="I7" s="42">
        <v>21.73913043478261</v>
      </c>
      <c r="J7" s="41">
        <v>3</v>
      </c>
      <c r="K7" s="42">
        <v>13.043478260869565</v>
      </c>
      <c r="L7" s="41">
        <v>2</v>
      </c>
      <c r="M7" s="10">
        <v>8.695652173913043</v>
      </c>
    </row>
    <row r="8" spans="1:13" s="2" customFormat="1" ht="12">
      <c r="A8" s="21">
        <v>3</v>
      </c>
      <c r="B8" s="21" t="s">
        <v>268</v>
      </c>
      <c r="C8" s="41">
        <v>37</v>
      </c>
      <c r="D8" s="41">
        <v>34</v>
      </c>
      <c r="E8" s="10">
        <v>91.8918918918919</v>
      </c>
      <c r="F8" s="41">
        <v>19</v>
      </c>
      <c r="G8" s="134">
        <v>51.35135135135135</v>
      </c>
      <c r="H8" s="41">
        <v>15</v>
      </c>
      <c r="I8" s="42">
        <v>40.54054054054054</v>
      </c>
      <c r="J8" s="41">
        <v>0</v>
      </c>
      <c r="K8" s="42">
        <v>0</v>
      </c>
      <c r="L8" s="41">
        <v>3</v>
      </c>
      <c r="M8" s="10">
        <v>8.108108108108109</v>
      </c>
    </row>
    <row r="9" spans="1:13" s="2" customFormat="1" ht="12">
      <c r="A9" s="21">
        <v>4</v>
      </c>
      <c r="B9" s="21" t="s">
        <v>256</v>
      </c>
      <c r="C9" s="41">
        <v>62</v>
      </c>
      <c r="D9" s="41">
        <v>44</v>
      </c>
      <c r="E9" s="10">
        <v>70.96774193548387</v>
      </c>
      <c r="F9" s="41">
        <v>30</v>
      </c>
      <c r="G9" s="134">
        <v>48.38709677419355</v>
      </c>
      <c r="H9" s="41">
        <v>14</v>
      </c>
      <c r="I9" s="42">
        <v>22.58064516129032</v>
      </c>
      <c r="J9" s="41">
        <v>0</v>
      </c>
      <c r="K9" s="42">
        <v>0</v>
      </c>
      <c r="L9" s="41">
        <v>18</v>
      </c>
      <c r="M9" s="10">
        <v>29.03225806451613</v>
      </c>
    </row>
    <row r="10" spans="1:13" s="2" customFormat="1" ht="48">
      <c r="A10" s="21">
        <v>5</v>
      </c>
      <c r="B10" s="21" t="s">
        <v>279</v>
      </c>
      <c r="C10" s="41">
        <v>29</v>
      </c>
      <c r="D10" s="41">
        <v>27</v>
      </c>
      <c r="E10" s="10">
        <v>93.10344827586206</v>
      </c>
      <c r="F10" s="41">
        <v>14</v>
      </c>
      <c r="G10" s="134">
        <v>48.275862068965516</v>
      </c>
      <c r="H10" s="41">
        <v>9</v>
      </c>
      <c r="I10" s="42">
        <v>31.03448275862069</v>
      </c>
      <c r="J10" s="41">
        <v>4</v>
      </c>
      <c r="K10" s="42">
        <v>13.793103448275861</v>
      </c>
      <c r="L10" s="41">
        <v>2</v>
      </c>
      <c r="M10" s="10">
        <v>6.896551724137931</v>
      </c>
    </row>
    <row r="11" spans="1:13" s="2" customFormat="1" ht="24">
      <c r="A11" s="21">
        <v>6</v>
      </c>
      <c r="B11" s="20" t="s">
        <v>259</v>
      </c>
      <c r="C11" s="41">
        <v>37</v>
      </c>
      <c r="D11" s="41">
        <v>27</v>
      </c>
      <c r="E11" s="10">
        <v>72.97297297297297</v>
      </c>
      <c r="F11" s="41">
        <v>17</v>
      </c>
      <c r="G11" s="134">
        <v>45.94594594594595</v>
      </c>
      <c r="H11" s="41">
        <v>6</v>
      </c>
      <c r="I11" s="42">
        <v>16.216216216216218</v>
      </c>
      <c r="J11" s="41">
        <v>4</v>
      </c>
      <c r="K11" s="42">
        <v>10.81081081081081</v>
      </c>
      <c r="L11" s="41">
        <v>10</v>
      </c>
      <c r="M11" s="10">
        <v>27.027027027027028</v>
      </c>
    </row>
    <row r="12" spans="1:13" s="2" customFormat="1" ht="24">
      <c r="A12" s="21">
        <v>7</v>
      </c>
      <c r="B12" s="20" t="s">
        <v>263</v>
      </c>
      <c r="C12" s="41">
        <v>36</v>
      </c>
      <c r="D12" s="41">
        <v>33</v>
      </c>
      <c r="E12" s="10">
        <v>91.66666666666666</v>
      </c>
      <c r="F12" s="41">
        <v>16</v>
      </c>
      <c r="G12" s="134">
        <v>44.44444444444444</v>
      </c>
      <c r="H12" s="41">
        <v>15</v>
      </c>
      <c r="I12" s="42">
        <v>41.66666666666667</v>
      </c>
      <c r="J12" s="41">
        <v>2</v>
      </c>
      <c r="K12" s="42">
        <v>5.555555555555555</v>
      </c>
      <c r="L12" s="41">
        <v>3</v>
      </c>
      <c r="M12" s="10">
        <v>8.333333333333332</v>
      </c>
    </row>
    <row r="13" spans="1:13" s="2" customFormat="1" ht="60">
      <c r="A13" s="21">
        <v>8</v>
      </c>
      <c r="B13" s="27" t="s">
        <v>347</v>
      </c>
      <c r="C13" s="41">
        <v>25</v>
      </c>
      <c r="D13" s="41">
        <v>22</v>
      </c>
      <c r="E13" s="10">
        <v>88</v>
      </c>
      <c r="F13" s="41">
        <v>11</v>
      </c>
      <c r="G13" s="134">
        <v>44</v>
      </c>
      <c r="H13" s="41">
        <v>9</v>
      </c>
      <c r="I13" s="42">
        <v>36</v>
      </c>
      <c r="J13" s="41">
        <v>2</v>
      </c>
      <c r="K13" s="42">
        <v>8</v>
      </c>
      <c r="L13" s="41">
        <v>3</v>
      </c>
      <c r="M13" s="10">
        <v>12</v>
      </c>
    </row>
    <row r="14" spans="1:13" s="2" customFormat="1" ht="24">
      <c r="A14" s="21">
        <v>9</v>
      </c>
      <c r="B14" s="21" t="s">
        <v>264</v>
      </c>
      <c r="C14" s="41">
        <v>35</v>
      </c>
      <c r="D14" s="41">
        <v>22</v>
      </c>
      <c r="E14" s="10">
        <v>62.857142857142854</v>
      </c>
      <c r="F14" s="41">
        <v>14</v>
      </c>
      <c r="G14" s="134">
        <v>40</v>
      </c>
      <c r="H14" s="41">
        <v>6</v>
      </c>
      <c r="I14" s="42">
        <v>17.142857142857142</v>
      </c>
      <c r="J14" s="41">
        <v>2</v>
      </c>
      <c r="K14" s="42">
        <v>5.714285714285714</v>
      </c>
      <c r="L14" s="41">
        <v>13</v>
      </c>
      <c r="M14" s="10">
        <v>37.142857142857146</v>
      </c>
    </row>
    <row r="15" spans="1:13" s="9" customFormat="1" ht="24">
      <c r="A15" s="21">
        <v>10</v>
      </c>
      <c r="B15" s="21" t="s">
        <v>266</v>
      </c>
      <c r="C15" s="41">
        <v>28</v>
      </c>
      <c r="D15" s="41">
        <v>26</v>
      </c>
      <c r="E15" s="10">
        <v>92.85714285714286</v>
      </c>
      <c r="F15" s="41">
        <v>10</v>
      </c>
      <c r="G15" s="134">
        <v>35.714285714285715</v>
      </c>
      <c r="H15" s="41">
        <v>16</v>
      </c>
      <c r="I15" s="42">
        <v>57.14285714285714</v>
      </c>
      <c r="J15" s="41">
        <v>0</v>
      </c>
      <c r="K15" s="42">
        <v>0</v>
      </c>
      <c r="L15" s="41">
        <v>2</v>
      </c>
      <c r="M15" s="10">
        <v>7.142857142857142</v>
      </c>
    </row>
    <row r="16" spans="1:13" s="2" customFormat="1" ht="48">
      <c r="A16" s="21">
        <v>11</v>
      </c>
      <c r="B16" s="26" t="s">
        <v>317</v>
      </c>
      <c r="C16" s="41">
        <v>166</v>
      </c>
      <c r="D16" s="41">
        <v>136</v>
      </c>
      <c r="E16" s="10">
        <v>81.92771084337349</v>
      </c>
      <c r="F16" s="41">
        <v>59</v>
      </c>
      <c r="G16" s="134">
        <v>35.54216867469879</v>
      </c>
      <c r="H16" s="41">
        <v>60</v>
      </c>
      <c r="I16" s="42">
        <v>36.144578313253014</v>
      </c>
      <c r="J16" s="41">
        <v>17</v>
      </c>
      <c r="K16" s="42">
        <v>10.240963855421686</v>
      </c>
      <c r="L16" s="41">
        <v>30</v>
      </c>
      <c r="M16" s="10">
        <v>18.072289156626507</v>
      </c>
    </row>
    <row r="17" spans="1:13" s="2" customFormat="1" ht="12">
      <c r="A17" s="21">
        <v>12</v>
      </c>
      <c r="B17" s="20" t="s">
        <v>267</v>
      </c>
      <c r="C17" s="41">
        <v>26</v>
      </c>
      <c r="D17" s="41">
        <v>21</v>
      </c>
      <c r="E17" s="10">
        <v>80.76923076923077</v>
      </c>
      <c r="F17" s="41">
        <v>9</v>
      </c>
      <c r="G17" s="134">
        <v>34.61538461538461</v>
      </c>
      <c r="H17" s="41">
        <v>12</v>
      </c>
      <c r="I17" s="42">
        <v>46.15384615384615</v>
      </c>
      <c r="J17" s="41">
        <v>0</v>
      </c>
      <c r="K17" s="42">
        <v>0</v>
      </c>
      <c r="L17" s="41">
        <v>5</v>
      </c>
      <c r="M17" s="10">
        <v>19.230769230769234</v>
      </c>
    </row>
    <row r="18" spans="1:13" s="2" customFormat="1" ht="24">
      <c r="A18" s="21">
        <v>13</v>
      </c>
      <c r="B18" s="20" t="s">
        <v>261</v>
      </c>
      <c r="C18" s="41">
        <v>24</v>
      </c>
      <c r="D18" s="41">
        <v>23</v>
      </c>
      <c r="E18" s="10">
        <v>95.83333333333334</v>
      </c>
      <c r="F18" s="41">
        <v>8</v>
      </c>
      <c r="G18" s="134">
        <v>33.33333333333333</v>
      </c>
      <c r="H18" s="41">
        <v>15</v>
      </c>
      <c r="I18" s="42">
        <v>62.5</v>
      </c>
      <c r="J18" s="41">
        <v>0</v>
      </c>
      <c r="K18" s="42">
        <v>0</v>
      </c>
      <c r="L18" s="41">
        <v>0</v>
      </c>
      <c r="M18" s="10">
        <v>0</v>
      </c>
    </row>
    <row r="19" spans="1:13" s="2" customFormat="1" ht="36">
      <c r="A19" s="21">
        <v>14</v>
      </c>
      <c r="B19" s="26" t="s">
        <v>136</v>
      </c>
      <c r="C19" s="41">
        <v>31</v>
      </c>
      <c r="D19" s="41">
        <v>31</v>
      </c>
      <c r="E19" s="10">
        <v>100</v>
      </c>
      <c r="F19" s="41">
        <v>10</v>
      </c>
      <c r="G19" s="134">
        <v>32.25806451612903</v>
      </c>
      <c r="H19" s="41">
        <v>21</v>
      </c>
      <c r="I19" s="42">
        <v>67.74193548387096</v>
      </c>
      <c r="J19" s="41">
        <v>0</v>
      </c>
      <c r="K19" s="42">
        <v>0</v>
      </c>
      <c r="L19" s="41">
        <v>0</v>
      </c>
      <c r="M19" s="10">
        <v>0</v>
      </c>
    </row>
    <row r="20" spans="1:13" s="2" customFormat="1" ht="48">
      <c r="A20" s="21">
        <v>15</v>
      </c>
      <c r="B20" s="21" t="s">
        <v>113</v>
      </c>
      <c r="C20" s="41">
        <v>28</v>
      </c>
      <c r="D20" s="41">
        <v>25</v>
      </c>
      <c r="E20" s="10">
        <v>89.28571428571429</v>
      </c>
      <c r="F20" s="41">
        <v>9</v>
      </c>
      <c r="G20" s="134">
        <v>32.142857142857146</v>
      </c>
      <c r="H20" s="41">
        <v>15</v>
      </c>
      <c r="I20" s="42">
        <v>53.57142857142857</v>
      </c>
      <c r="J20" s="41">
        <v>1</v>
      </c>
      <c r="K20" s="42">
        <v>3.571428571428571</v>
      </c>
      <c r="L20" s="41">
        <v>0</v>
      </c>
      <c r="M20" s="10">
        <v>0</v>
      </c>
    </row>
    <row r="21" spans="1:13" s="9" customFormat="1" ht="12">
      <c r="A21" s="21">
        <v>16</v>
      </c>
      <c r="B21" s="20" t="s">
        <v>258</v>
      </c>
      <c r="C21" s="41">
        <v>51</v>
      </c>
      <c r="D21" s="41">
        <v>47</v>
      </c>
      <c r="E21" s="10">
        <v>92.15686274509804</v>
      </c>
      <c r="F21" s="41">
        <v>16</v>
      </c>
      <c r="G21" s="134">
        <v>31.372549019607842</v>
      </c>
      <c r="H21" s="41">
        <v>29</v>
      </c>
      <c r="I21" s="42">
        <v>56.86274509803921</v>
      </c>
      <c r="J21" s="41">
        <v>2</v>
      </c>
      <c r="K21" s="42">
        <v>3.9215686274509802</v>
      </c>
      <c r="L21" s="41">
        <v>4</v>
      </c>
      <c r="M21" s="10">
        <v>7.8431372549019605</v>
      </c>
    </row>
    <row r="22" spans="1:13" s="2" customFormat="1" ht="24">
      <c r="A22" s="21">
        <v>17</v>
      </c>
      <c r="B22" s="21" t="s">
        <v>250</v>
      </c>
      <c r="C22" s="41">
        <v>24</v>
      </c>
      <c r="D22" s="41">
        <v>22</v>
      </c>
      <c r="E22" s="10">
        <v>91.66666666666666</v>
      </c>
      <c r="F22" s="41">
        <v>7</v>
      </c>
      <c r="G22" s="134">
        <v>29.166666666666668</v>
      </c>
      <c r="H22" s="41">
        <v>15</v>
      </c>
      <c r="I22" s="42">
        <v>62.5</v>
      </c>
      <c r="J22" s="41">
        <v>0</v>
      </c>
      <c r="K22" s="42">
        <v>0</v>
      </c>
      <c r="L22" s="41">
        <v>2</v>
      </c>
      <c r="M22" s="10">
        <v>8.333333333333332</v>
      </c>
    </row>
    <row r="23" spans="1:13" s="2" customFormat="1" ht="12">
      <c r="A23" s="21">
        <v>18</v>
      </c>
      <c r="B23" s="20" t="s">
        <v>274</v>
      </c>
      <c r="C23" s="41">
        <v>55</v>
      </c>
      <c r="D23" s="41">
        <v>48</v>
      </c>
      <c r="E23" s="10">
        <v>87.27272727272727</v>
      </c>
      <c r="F23" s="41">
        <v>15</v>
      </c>
      <c r="G23" s="134">
        <v>27.27272727272727</v>
      </c>
      <c r="H23" s="41">
        <v>33</v>
      </c>
      <c r="I23" s="42">
        <v>60</v>
      </c>
      <c r="J23" s="41">
        <v>0</v>
      </c>
      <c r="K23" s="42">
        <v>0</v>
      </c>
      <c r="L23" s="41">
        <v>7</v>
      </c>
      <c r="M23" s="10">
        <v>12.727272727272727</v>
      </c>
    </row>
    <row r="24" spans="1:13" s="23" customFormat="1" ht="24">
      <c r="A24" s="21">
        <v>19</v>
      </c>
      <c r="B24" s="21" t="s">
        <v>257</v>
      </c>
      <c r="C24" s="41">
        <v>19</v>
      </c>
      <c r="D24" s="41">
        <v>16</v>
      </c>
      <c r="E24" s="10">
        <v>84.21052631578947</v>
      </c>
      <c r="F24" s="41">
        <v>5</v>
      </c>
      <c r="G24" s="134">
        <v>26.31578947368421</v>
      </c>
      <c r="H24" s="41">
        <v>8</v>
      </c>
      <c r="I24" s="42">
        <v>42.10526315789473</v>
      </c>
      <c r="J24" s="41">
        <v>3</v>
      </c>
      <c r="K24" s="42">
        <v>15.789473684210526</v>
      </c>
      <c r="L24" s="41">
        <v>3</v>
      </c>
      <c r="M24" s="10">
        <v>15.789473684210526</v>
      </c>
    </row>
    <row r="25" spans="1:13" s="2" customFormat="1" ht="12">
      <c r="A25" s="21">
        <v>20</v>
      </c>
      <c r="B25" s="20" t="s">
        <v>277</v>
      </c>
      <c r="C25" s="41">
        <v>46</v>
      </c>
      <c r="D25" s="41">
        <v>35</v>
      </c>
      <c r="E25" s="10">
        <v>76.08695652173914</v>
      </c>
      <c r="F25" s="41">
        <v>12</v>
      </c>
      <c r="G25" s="134">
        <v>26.08695652173913</v>
      </c>
      <c r="H25" s="41">
        <v>20</v>
      </c>
      <c r="I25" s="42">
        <v>43.47826086956522</v>
      </c>
      <c r="J25" s="41">
        <v>3</v>
      </c>
      <c r="K25" s="42">
        <v>6.521739130434782</v>
      </c>
      <c r="L25" s="41">
        <v>11</v>
      </c>
      <c r="M25" s="10">
        <v>23.91304347826087</v>
      </c>
    </row>
    <row r="26" spans="1:13" s="2" customFormat="1" ht="12">
      <c r="A26" s="21"/>
      <c r="B26" s="20"/>
      <c r="C26" s="41"/>
      <c r="D26" s="41"/>
      <c r="E26" s="10"/>
      <c r="F26" s="41"/>
      <c r="G26" s="134">
        <v>25.8</v>
      </c>
      <c r="H26" s="41"/>
      <c r="I26" s="42"/>
      <c r="J26" s="41"/>
      <c r="K26" s="42"/>
      <c r="L26" s="41"/>
      <c r="M26" s="10"/>
    </row>
    <row r="27" spans="1:13" s="23" customFormat="1" ht="12">
      <c r="A27" s="21">
        <v>21</v>
      </c>
      <c r="B27" s="20" t="s">
        <v>273</v>
      </c>
      <c r="C27" s="41">
        <v>44</v>
      </c>
      <c r="D27" s="41">
        <v>32</v>
      </c>
      <c r="E27" s="10">
        <v>72.72727272727273</v>
      </c>
      <c r="F27" s="41">
        <v>11</v>
      </c>
      <c r="G27" s="134">
        <v>25</v>
      </c>
      <c r="H27" s="41">
        <v>20</v>
      </c>
      <c r="I27" s="42">
        <v>45.45454545454545</v>
      </c>
      <c r="J27" s="41">
        <v>1</v>
      </c>
      <c r="K27" s="42">
        <v>2.272727272727273</v>
      </c>
      <c r="L27" s="41">
        <v>12</v>
      </c>
      <c r="M27" s="10">
        <v>27.27272727272727</v>
      </c>
    </row>
    <row r="28" spans="1:13" s="2" customFormat="1" ht="24">
      <c r="A28" s="21">
        <v>22</v>
      </c>
      <c r="B28" s="21" t="s">
        <v>249</v>
      </c>
      <c r="C28" s="41">
        <v>17</v>
      </c>
      <c r="D28" s="41">
        <v>13</v>
      </c>
      <c r="E28" s="10">
        <v>76.47058823529412</v>
      </c>
      <c r="F28" s="41">
        <v>4</v>
      </c>
      <c r="G28" s="134">
        <v>23.52941176470588</v>
      </c>
      <c r="H28" s="41">
        <v>9</v>
      </c>
      <c r="I28" s="42">
        <v>52.94117647058824</v>
      </c>
      <c r="J28" s="41">
        <v>0</v>
      </c>
      <c r="K28" s="42">
        <v>0</v>
      </c>
      <c r="L28" s="41">
        <v>4</v>
      </c>
      <c r="M28" s="10">
        <v>23.52941176470588</v>
      </c>
    </row>
    <row r="29" spans="1:13" s="2" customFormat="1" ht="12">
      <c r="A29" s="21">
        <v>23</v>
      </c>
      <c r="B29" s="21" t="s">
        <v>275</v>
      </c>
      <c r="C29" s="41">
        <v>28</v>
      </c>
      <c r="D29" s="41">
        <v>21</v>
      </c>
      <c r="E29" s="10">
        <v>75</v>
      </c>
      <c r="F29" s="41">
        <v>5</v>
      </c>
      <c r="G29" s="134">
        <v>17.857142857142858</v>
      </c>
      <c r="H29" s="41">
        <v>11</v>
      </c>
      <c r="I29" s="42">
        <v>39.285714285714285</v>
      </c>
      <c r="J29" s="41">
        <v>5</v>
      </c>
      <c r="K29" s="42">
        <v>17.857142857142858</v>
      </c>
      <c r="L29" s="41">
        <v>7</v>
      </c>
      <c r="M29" s="10">
        <v>25</v>
      </c>
    </row>
    <row r="30" spans="1:13" s="2" customFormat="1" ht="12">
      <c r="A30" s="21">
        <v>24</v>
      </c>
      <c r="B30" s="21" t="s">
        <v>318</v>
      </c>
      <c r="C30" s="41">
        <v>29</v>
      </c>
      <c r="D30" s="41">
        <v>19</v>
      </c>
      <c r="E30" s="10">
        <v>65.51724137931035</v>
      </c>
      <c r="F30" s="41">
        <v>5</v>
      </c>
      <c r="G30" s="134">
        <v>17.24137931034483</v>
      </c>
      <c r="H30" s="41">
        <v>10</v>
      </c>
      <c r="I30" s="42">
        <v>34.48275862068966</v>
      </c>
      <c r="J30" s="41">
        <v>4</v>
      </c>
      <c r="K30" s="42">
        <v>13.793103448275861</v>
      </c>
      <c r="L30" s="41">
        <v>10</v>
      </c>
      <c r="M30" s="10">
        <v>34.48275862068966</v>
      </c>
    </row>
    <row r="31" spans="1:13" s="2" customFormat="1" ht="12">
      <c r="A31" s="21">
        <v>25</v>
      </c>
      <c r="B31" s="21" t="s">
        <v>276</v>
      </c>
      <c r="C31" s="41">
        <v>53</v>
      </c>
      <c r="D31" s="41">
        <v>44</v>
      </c>
      <c r="E31" s="10">
        <v>83.01886792452831</v>
      </c>
      <c r="F31" s="41">
        <v>9</v>
      </c>
      <c r="G31" s="134">
        <v>16.9811320754717</v>
      </c>
      <c r="H31" s="41">
        <v>35</v>
      </c>
      <c r="I31" s="42">
        <v>66.0377358490566</v>
      </c>
      <c r="J31" s="41">
        <v>0</v>
      </c>
      <c r="K31" s="42">
        <v>0</v>
      </c>
      <c r="L31" s="41">
        <v>9</v>
      </c>
      <c r="M31" s="10">
        <v>16.9811320754717</v>
      </c>
    </row>
    <row r="32" spans="1:13" s="2" customFormat="1" ht="24">
      <c r="A32" s="21">
        <v>26</v>
      </c>
      <c r="B32" s="20" t="s">
        <v>251</v>
      </c>
      <c r="C32" s="41">
        <v>24</v>
      </c>
      <c r="D32" s="41">
        <v>22</v>
      </c>
      <c r="E32" s="10">
        <v>91.66666666666666</v>
      </c>
      <c r="F32" s="41">
        <v>4</v>
      </c>
      <c r="G32" s="134">
        <v>16.666666666666664</v>
      </c>
      <c r="H32" s="41">
        <v>18</v>
      </c>
      <c r="I32" s="42">
        <v>75</v>
      </c>
      <c r="J32" s="41">
        <v>0</v>
      </c>
      <c r="K32" s="42">
        <v>0</v>
      </c>
      <c r="L32" s="41">
        <v>2</v>
      </c>
      <c r="M32" s="10">
        <v>8.333333333333332</v>
      </c>
    </row>
    <row r="33" spans="1:13" s="2" customFormat="1" ht="12">
      <c r="A33" s="21">
        <v>27</v>
      </c>
      <c r="B33" s="21" t="s">
        <v>319</v>
      </c>
      <c r="C33" s="41">
        <v>54</v>
      </c>
      <c r="D33" s="41">
        <v>38</v>
      </c>
      <c r="E33" s="10">
        <v>70.37037037037037</v>
      </c>
      <c r="F33" s="41">
        <v>9</v>
      </c>
      <c r="G33" s="134">
        <v>16.666666666666664</v>
      </c>
      <c r="H33" s="41">
        <v>19</v>
      </c>
      <c r="I33" s="42">
        <v>35.18518518518518</v>
      </c>
      <c r="J33" s="41">
        <v>10</v>
      </c>
      <c r="K33" s="42">
        <v>18.51851851851852</v>
      </c>
      <c r="L33" s="41">
        <v>16</v>
      </c>
      <c r="M33" s="10">
        <v>29.629629629629626</v>
      </c>
    </row>
    <row r="34" spans="1:13" s="2" customFormat="1" ht="48">
      <c r="A34" s="21">
        <v>28</v>
      </c>
      <c r="B34" s="21" t="s">
        <v>280</v>
      </c>
      <c r="C34" s="41">
        <v>31</v>
      </c>
      <c r="D34" s="41">
        <v>22</v>
      </c>
      <c r="E34" s="10">
        <v>70.96774193548387</v>
      </c>
      <c r="F34" s="41">
        <v>5</v>
      </c>
      <c r="G34" s="134">
        <v>16.129032258064516</v>
      </c>
      <c r="H34" s="41">
        <v>16</v>
      </c>
      <c r="I34" s="42">
        <v>51.61290322580645</v>
      </c>
      <c r="J34" s="41">
        <v>1</v>
      </c>
      <c r="K34" s="42">
        <v>3.225806451612903</v>
      </c>
      <c r="L34" s="41">
        <v>9</v>
      </c>
      <c r="M34" s="10">
        <v>29.03225806451613</v>
      </c>
    </row>
    <row r="35" spans="1:13" s="2" customFormat="1" ht="12">
      <c r="A35" s="21">
        <v>29</v>
      </c>
      <c r="B35" s="21" t="s">
        <v>254</v>
      </c>
      <c r="C35" s="41">
        <v>25</v>
      </c>
      <c r="D35" s="41">
        <v>22</v>
      </c>
      <c r="E35" s="10">
        <v>88</v>
      </c>
      <c r="F35" s="41">
        <v>4</v>
      </c>
      <c r="G35" s="134">
        <v>16</v>
      </c>
      <c r="H35" s="41">
        <v>18</v>
      </c>
      <c r="I35" s="42">
        <v>72</v>
      </c>
      <c r="J35" s="41">
        <v>0</v>
      </c>
      <c r="K35" s="42">
        <v>0</v>
      </c>
      <c r="L35" s="41">
        <v>3</v>
      </c>
      <c r="M35" s="10">
        <v>12</v>
      </c>
    </row>
    <row r="36" spans="1:13" s="2" customFormat="1" ht="12">
      <c r="A36" s="21">
        <v>30</v>
      </c>
      <c r="B36" s="21" t="s">
        <v>270</v>
      </c>
      <c r="C36" s="41">
        <v>66</v>
      </c>
      <c r="D36" s="41">
        <v>53</v>
      </c>
      <c r="E36" s="10">
        <v>80.3030303030303</v>
      </c>
      <c r="F36" s="41">
        <v>10</v>
      </c>
      <c r="G36" s="134">
        <v>15.151515151515152</v>
      </c>
      <c r="H36" s="41">
        <v>42</v>
      </c>
      <c r="I36" s="42">
        <v>63.63636363636363</v>
      </c>
      <c r="J36" s="41">
        <v>1</v>
      </c>
      <c r="K36" s="42">
        <v>1.5151515151515151</v>
      </c>
      <c r="L36" s="41">
        <v>13</v>
      </c>
      <c r="M36" s="10">
        <v>19.696969696969695</v>
      </c>
    </row>
    <row r="37" spans="1:13" s="23" customFormat="1" ht="24">
      <c r="A37" s="21">
        <v>31</v>
      </c>
      <c r="B37" s="21" t="s">
        <v>248</v>
      </c>
      <c r="C37" s="41">
        <v>34</v>
      </c>
      <c r="D37" s="41">
        <v>27</v>
      </c>
      <c r="E37" s="10">
        <v>79.41176470588235</v>
      </c>
      <c r="F37" s="41">
        <v>5</v>
      </c>
      <c r="G37" s="134">
        <v>14.705882352941178</v>
      </c>
      <c r="H37" s="41">
        <v>22</v>
      </c>
      <c r="I37" s="42">
        <v>64.70588235294117</v>
      </c>
      <c r="J37" s="41">
        <v>0</v>
      </c>
      <c r="K37" s="42">
        <v>0</v>
      </c>
      <c r="L37" s="41">
        <v>7</v>
      </c>
      <c r="M37" s="10">
        <v>20.588235294117645</v>
      </c>
    </row>
    <row r="38" spans="1:13" s="2" customFormat="1" ht="24">
      <c r="A38" s="21">
        <v>32</v>
      </c>
      <c r="B38" s="21" t="s">
        <v>253</v>
      </c>
      <c r="C38" s="41">
        <v>28</v>
      </c>
      <c r="D38" s="41">
        <v>24</v>
      </c>
      <c r="E38" s="10">
        <v>85.71428571428571</v>
      </c>
      <c r="F38" s="41">
        <v>4</v>
      </c>
      <c r="G38" s="134">
        <v>14.285714285714285</v>
      </c>
      <c r="H38" s="41">
        <v>16</v>
      </c>
      <c r="I38" s="42">
        <v>57.14285714285714</v>
      </c>
      <c r="J38" s="41">
        <v>4</v>
      </c>
      <c r="K38" s="42">
        <v>14.285714285714285</v>
      </c>
      <c r="L38" s="41">
        <v>4</v>
      </c>
      <c r="M38" s="10">
        <v>14.285714285714285</v>
      </c>
    </row>
    <row r="39" spans="1:13" s="2" customFormat="1" ht="24">
      <c r="A39" s="21">
        <v>33</v>
      </c>
      <c r="B39" s="20" t="s">
        <v>260</v>
      </c>
      <c r="C39" s="41">
        <v>49</v>
      </c>
      <c r="D39" s="41">
        <v>46</v>
      </c>
      <c r="E39" s="10">
        <v>93.87755102040816</v>
      </c>
      <c r="F39" s="41">
        <v>7</v>
      </c>
      <c r="G39" s="134">
        <v>14.285714285714285</v>
      </c>
      <c r="H39" s="41">
        <v>37</v>
      </c>
      <c r="I39" s="42">
        <v>75.51020408163265</v>
      </c>
      <c r="J39" s="41">
        <v>2</v>
      </c>
      <c r="K39" s="42">
        <v>4.081632653061225</v>
      </c>
      <c r="L39" s="41">
        <v>3</v>
      </c>
      <c r="M39" s="10">
        <v>6.122448979591836</v>
      </c>
    </row>
    <row r="40" spans="1:13" s="2" customFormat="1" ht="24">
      <c r="A40" s="21">
        <v>34</v>
      </c>
      <c r="B40" s="21" t="s">
        <v>265</v>
      </c>
      <c r="C40" s="41">
        <v>28</v>
      </c>
      <c r="D40" s="41">
        <v>25</v>
      </c>
      <c r="E40" s="10">
        <v>89.28571428571429</v>
      </c>
      <c r="F40" s="41">
        <v>4</v>
      </c>
      <c r="G40" s="134">
        <v>14.285714285714285</v>
      </c>
      <c r="H40" s="41">
        <v>21</v>
      </c>
      <c r="I40" s="42">
        <v>75</v>
      </c>
      <c r="J40" s="41">
        <v>0</v>
      </c>
      <c r="K40" s="42">
        <v>0</v>
      </c>
      <c r="L40" s="41">
        <v>3</v>
      </c>
      <c r="M40" s="10">
        <v>10.714285714285714</v>
      </c>
    </row>
    <row r="41" spans="1:13" s="2" customFormat="1" ht="12">
      <c r="A41" s="21">
        <v>35</v>
      </c>
      <c r="B41" s="21" t="s">
        <v>272</v>
      </c>
      <c r="C41" s="41">
        <v>51</v>
      </c>
      <c r="D41" s="41">
        <v>37</v>
      </c>
      <c r="E41" s="10">
        <v>72.54901960784314</v>
      </c>
      <c r="F41" s="41">
        <v>7</v>
      </c>
      <c r="G41" s="134">
        <v>13.725490196078432</v>
      </c>
      <c r="H41" s="41">
        <v>22</v>
      </c>
      <c r="I41" s="42">
        <v>43.13725490196079</v>
      </c>
      <c r="J41" s="41">
        <v>8</v>
      </c>
      <c r="K41" s="42">
        <v>15.686274509803921</v>
      </c>
      <c r="L41" s="41">
        <v>14</v>
      </c>
      <c r="M41" s="10">
        <v>27.450980392156865</v>
      </c>
    </row>
    <row r="42" spans="1:13" s="2" customFormat="1" ht="12">
      <c r="A42" s="21">
        <v>36</v>
      </c>
      <c r="B42" s="21" t="s">
        <v>262</v>
      </c>
      <c r="C42" s="41">
        <v>44</v>
      </c>
      <c r="D42" s="41">
        <v>24</v>
      </c>
      <c r="E42" s="10">
        <v>54.54545454545454</v>
      </c>
      <c r="F42" s="41">
        <v>6</v>
      </c>
      <c r="G42" s="134">
        <v>13.636363636363635</v>
      </c>
      <c r="H42" s="41">
        <v>15</v>
      </c>
      <c r="I42" s="42">
        <v>34.090909090909086</v>
      </c>
      <c r="J42" s="41">
        <v>3</v>
      </c>
      <c r="K42" s="42">
        <v>6.8181818181818175</v>
      </c>
      <c r="L42" s="41">
        <v>20</v>
      </c>
      <c r="M42" s="10">
        <v>45.45454545454545</v>
      </c>
    </row>
    <row r="43" spans="1:13" s="56" customFormat="1" ht="12">
      <c r="A43" s="21">
        <v>37</v>
      </c>
      <c r="B43" s="21" t="s">
        <v>312</v>
      </c>
      <c r="C43" s="41">
        <v>46</v>
      </c>
      <c r="D43" s="41">
        <v>36</v>
      </c>
      <c r="E43" s="10">
        <v>78.26086956521739</v>
      </c>
      <c r="F43" s="41">
        <v>6</v>
      </c>
      <c r="G43" s="134">
        <v>13.043478260869565</v>
      </c>
      <c r="H43" s="41">
        <v>29</v>
      </c>
      <c r="I43" s="42">
        <v>63.04347826086957</v>
      </c>
      <c r="J43" s="41">
        <v>1</v>
      </c>
      <c r="K43" s="42">
        <v>2.1739130434782608</v>
      </c>
      <c r="L43" s="41">
        <v>10</v>
      </c>
      <c r="M43" s="10">
        <v>21.73913043478261</v>
      </c>
    </row>
    <row r="44" spans="1:13" s="2" customFormat="1" ht="12">
      <c r="A44" s="21">
        <v>38</v>
      </c>
      <c r="B44" s="21" t="s">
        <v>271</v>
      </c>
      <c r="C44" s="41">
        <v>37</v>
      </c>
      <c r="D44" s="41">
        <v>28</v>
      </c>
      <c r="E44" s="10">
        <v>75.67567567567568</v>
      </c>
      <c r="F44" s="41">
        <v>4</v>
      </c>
      <c r="G44" s="134">
        <v>10.81081081081081</v>
      </c>
      <c r="H44" s="41">
        <v>20</v>
      </c>
      <c r="I44" s="42">
        <v>54.054054054054056</v>
      </c>
      <c r="J44" s="41">
        <v>4</v>
      </c>
      <c r="K44" s="42">
        <v>10.81081081081081</v>
      </c>
      <c r="L44" s="41">
        <v>9</v>
      </c>
      <c r="M44" s="10">
        <v>24.324324324324326</v>
      </c>
    </row>
    <row r="45" spans="1:13" s="2" customFormat="1" ht="12">
      <c r="A45" s="21">
        <v>39</v>
      </c>
      <c r="B45" s="21" t="s">
        <v>269</v>
      </c>
      <c r="C45" s="41">
        <v>29</v>
      </c>
      <c r="D45" s="41">
        <v>23</v>
      </c>
      <c r="E45" s="10">
        <v>79.3103448275862</v>
      </c>
      <c r="F45" s="41">
        <v>3</v>
      </c>
      <c r="G45" s="134">
        <v>10.344827586206897</v>
      </c>
      <c r="H45" s="41">
        <v>17</v>
      </c>
      <c r="I45" s="42">
        <v>58.620689655172406</v>
      </c>
      <c r="J45" s="41">
        <v>3</v>
      </c>
      <c r="K45" s="42">
        <v>10.344827586206897</v>
      </c>
      <c r="L45" s="41">
        <v>6</v>
      </c>
      <c r="M45" s="10">
        <v>20.689655172413794</v>
      </c>
    </row>
    <row r="46" spans="1:13" s="2" customFormat="1" ht="60">
      <c r="A46" s="21">
        <v>40</v>
      </c>
      <c r="B46" s="21" t="s">
        <v>346</v>
      </c>
      <c r="C46" s="41">
        <v>25</v>
      </c>
      <c r="D46" s="41">
        <v>20</v>
      </c>
      <c r="E46" s="10">
        <v>80</v>
      </c>
      <c r="F46" s="41">
        <v>2</v>
      </c>
      <c r="G46" s="134">
        <v>8</v>
      </c>
      <c r="H46" s="41">
        <v>14</v>
      </c>
      <c r="I46" s="42">
        <v>56.00000000000001</v>
      </c>
      <c r="J46" s="41">
        <v>4</v>
      </c>
      <c r="K46" s="42">
        <v>16</v>
      </c>
      <c r="L46" s="41">
        <v>5</v>
      </c>
      <c r="M46" s="10">
        <v>20</v>
      </c>
    </row>
    <row r="47" spans="1:13" s="2" customFormat="1" ht="12">
      <c r="A47" s="21">
        <v>41</v>
      </c>
      <c r="B47" s="21" t="s">
        <v>311</v>
      </c>
      <c r="C47" s="41">
        <v>40</v>
      </c>
      <c r="D47" s="41">
        <v>31</v>
      </c>
      <c r="E47" s="10">
        <v>77.5</v>
      </c>
      <c r="F47" s="41">
        <v>3</v>
      </c>
      <c r="G47" s="134">
        <v>7.5</v>
      </c>
      <c r="H47" s="41">
        <v>24</v>
      </c>
      <c r="I47" s="42">
        <v>60</v>
      </c>
      <c r="J47" s="41">
        <v>4</v>
      </c>
      <c r="K47" s="42">
        <v>10</v>
      </c>
      <c r="L47" s="41">
        <v>9</v>
      </c>
      <c r="M47" s="10">
        <v>22.5</v>
      </c>
    </row>
    <row r="48" spans="1:13" s="2" customFormat="1" ht="12">
      <c r="A48" s="21">
        <v>42</v>
      </c>
      <c r="B48" s="21" t="s">
        <v>313</v>
      </c>
      <c r="C48" s="41">
        <v>34</v>
      </c>
      <c r="D48" s="41">
        <v>32</v>
      </c>
      <c r="E48" s="10">
        <v>94.11764705882352</v>
      </c>
      <c r="F48" s="41">
        <v>2</v>
      </c>
      <c r="G48" s="134">
        <v>5.88235294117647</v>
      </c>
      <c r="H48" s="41">
        <v>22</v>
      </c>
      <c r="I48" s="42">
        <v>64.70588235294117</v>
      </c>
      <c r="J48" s="41">
        <v>8</v>
      </c>
      <c r="K48" s="42">
        <v>23.52941176470588</v>
      </c>
      <c r="L48" s="41">
        <v>2</v>
      </c>
      <c r="M48" s="10">
        <v>5.88235294117647</v>
      </c>
    </row>
    <row r="49" spans="1:13" s="2" customFormat="1" ht="12">
      <c r="A49" s="21">
        <v>43</v>
      </c>
      <c r="B49" s="21" t="s">
        <v>252</v>
      </c>
      <c r="C49" s="41">
        <v>20</v>
      </c>
      <c r="D49" s="41">
        <v>16</v>
      </c>
      <c r="E49" s="10">
        <v>80</v>
      </c>
      <c r="F49" s="41">
        <v>1</v>
      </c>
      <c r="G49" s="134">
        <v>5</v>
      </c>
      <c r="H49" s="41">
        <v>14</v>
      </c>
      <c r="I49" s="42">
        <v>70</v>
      </c>
      <c r="J49" s="41">
        <v>1</v>
      </c>
      <c r="K49" s="42">
        <v>5</v>
      </c>
      <c r="L49" s="41">
        <v>4</v>
      </c>
      <c r="M49" s="10">
        <v>20</v>
      </c>
    </row>
    <row r="50" spans="1:13" s="23" customFormat="1" ht="24">
      <c r="A50" s="21">
        <v>44</v>
      </c>
      <c r="B50" s="21" t="s">
        <v>303</v>
      </c>
      <c r="C50" s="41">
        <v>22</v>
      </c>
      <c r="D50" s="41">
        <v>20</v>
      </c>
      <c r="E50" s="10">
        <v>90.9090909090909</v>
      </c>
      <c r="F50" s="41">
        <v>1</v>
      </c>
      <c r="G50" s="134">
        <v>4.545454545454546</v>
      </c>
      <c r="H50" s="41">
        <v>17</v>
      </c>
      <c r="I50" s="42">
        <v>77.27272727272727</v>
      </c>
      <c r="J50" s="41">
        <v>2</v>
      </c>
      <c r="K50" s="42">
        <v>9.090909090909092</v>
      </c>
      <c r="L50" s="41">
        <v>2</v>
      </c>
      <c r="M50" s="10">
        <v>9.090909090909092</v>
      </c>
    </row>
    <row r="51" spans="1:13" s="2" customFormat="1" ht="12" customHeight="1">
      <c r="A51" s="172" t="s">
        <v>302</v>
      </c>
      <c r="B51" s="172"/>
      <c r="C51" s="22">
        <f>SUM(C6:C50)</f>
        <v>1666</v>
      </c>
      <c r="D51" s="22">
        <f>SUM(D6:D50)</f>
        <v>1359</v>
      </c>
      <c r="E51" s="12">
        <f>D51/C51*100</f>
        <v>81.57262905162065</v>
      </c>
      <c r="F51" s="22">
        <f>SUM(F6:F50)</f>
        <v>430</v>
      </c>
      <c r="G51" s="12">
        <f>F51/C51*100</f>
        <v>25.810324129651864</v>
      </c>
      <c r="H51" s="22">
        <f>SUM(H6:H50)</f>
        <v>820</v>
      </c>
      <c r="I51" s="18">
        <f>H51/C51*100</f>
        <v>49.21968787515006</v>
      </c>
      <c r="J51" s="22">
        <f>SUM(J6:J50)</f>
        <v>109</v>
      </c>
      <c r="K51" s="18">
        <f>J51/C51*100</f>
        <v>6.5426170468187275</v>
      </c>
      <c r="L51" s="22">
        <f>SUM(L6:L50)</f>
        <v>303</v>
      </c>
      <c r="M51" s="12">
        <f>L51/C51*100</f>
        <v>18.187274909963985</v>
      </c>
    </row>
    <row r="52" spans="1:13" s="2" customFormat="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2" customFormat="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2" customFormat="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</sheetData>
  <sheetProtection/>
  <mergeCells count="11">
    <mergeCell ref="A51:B51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60.75" customHeight="1">
      <c r="A1" s="165" t="s">
        <v>348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2" customFormat="1" ht="11.25" customHeight="1">
      <c r="A2" s="166" t="s">
        <v>0</v>
      </c>
      <c r="B2" s="166" t="s">
        <v>114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</row>
    <row r="3" spans="1:13" s="2" customFormat="1" ht="64.5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s="2" customFormat="1" ht="33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6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36">
      <c r="A6" s="28">
        <v>1</v>
      </c>
      <c r="B6" s="27" t="s">
        <v>136</v>
      </c>
      <c r="C6" s="39">
        <v>31</v>
      </c>
      <c r="D6" s="39">
        <v>31</v>
      </c>
      <c r="E6" s="135">
        <v>100</v>
      </c>
      <c r="F6" s="39">
        <v>10</v>
      </c>
      <c r="G6" s="29">
        <v>32.25806451612903</v>
      </c>
      <c r="H6" s="39">
        <v>21</v>
      </c>
      <c r="I6" s="40">
        <v>67.74193548387096</v>
      </c>
      <c r="J6" s="39">
        <v>0</v>
      </c>
      <c r="K6" s="40">
        <v>0</v>
      </c>
      <c r="L6" s="39">
        <v>0</v>
      </c>
      <c r="M6" s="29">
        <v>0</v>
      </c>
    </row>
    <row r="7" spans="1:13" s="2" customFormat="1" ht="24">
      <c r="A7" s="21">
        <v>2</v>
      </c>
      <c r="B7" s="20" t="s">
        <v>261</v>
      </c>
      <c r="C7" s="41">
        <v>24</v>
      </c>
      <c r="D7" s="41">
        <v>23</v>
      </c>
      <c r="E7" s="134">
        <v>95.83333333333334</v>
      </c>
      <c r="F7" s="41">
        <v>8</v>
      </c>
      <c r="G7" s="10">
        <v>33.33333333333333</v>
      </c>
      <c r="H7" s="41">
        <v>15</v>
      </c>
      <c r="I7" s="42">
        <v>62.5</v>
      </c>
      <c r="J7" s="41">
        <v>0</v>
      </c>
      <c r="K7" s="42">
        <v>0</v>
      </c>
      <c r="L7" s="41">
        <v>0</v>
      </c>
      <c r="M7" s="10">
        <v>0</v>
      </c>
    </row>
    <row r="8" spans="1:13" s="2" customFormat="1" ht="12">
      <c r="A8" s="21">
        <v>3</v>
      </c>
      <c r="B8" s="20" t="s">
        <v>313</v>
      </c>
      <c r="C8" s="41">
        <v>34</v>
      </c>
      <c r="D8" s="41">
        <v>32</v>
      </c>
      <c r="E8" s="134">
        <v>94.11764705882352</v>
      </c>
      <c r="F8" s="41">
        <v>2</v>
      </c>
      <c r="G8" s="10">
        <v>5.88235294117647</v>
      </c>
      <c r="H8" s="41">
        <v>22</v>
      </c>
      <c r="I8" s="42">
        <v>64.70588235294117</v>
      </c>
      <c r="J8" s="41">
        <v>8</v>
      </c>
      <c r="K8" s="42">
        <v>23.52941176470588</v>
      </c>
      <c r="L8" s="41">
        <v>2</v>
      </c>
      <c r="M8" s="10">
        <v>5.88235294117647</v>
      </c>
    </row>
    <row r="9" spans="1:13" s="2" customFormat="1" ht="24">
      <c r="A9" s="21">
        <v>4</v>
      </c>
      <c r="B9" s="21" t="s">
        <v>260</v>
      </c>
      <c r="C9" s="41">
        <v>49</v>
      </c>
      <c r="D9" s="41">
        <v>46</v>
      </c>
      <c r="E9" s="134">
        <v>93.87755102040816</v>
      </c>
      <c r="F9" s="41">
        <v>7</v>
      </c>
      <c r="G9" s="10">
        <v>14.285714285714285</v>
      </c>
      <c r="H9" s="41">
        <v>37</v>
      </c>
      <c r="I9" s="42">
        <v>75.51020408163265</v>
      </c>
      <c r="J9" s="41">
        <v>2</v>
      </c>
      <c r="K9" s="42">
        <v>4.081632653061225</v>
      </c>
      <c r="L9" s="41">
        <v>3</v>
      </c>
      <c r="M9" s="10">
        <v>6.122448979591836</v>
      </c>
    </row>
    <row r="10" spans="1:13" s="2" customFormat="1" ht="48">
      <c r="A10" s="21">
        <v>5</v>
      </c>
      <c r="B10" s="21" t="s">
        <v>279</v>
      </c>
      <c r="C10" s="41">
        <v>29</v>
      </c>
      <c r="D10" s="41">
        <v>27</v>
      </c>
      <c r="E10" s="134">
        <v>93.10344827586206</v>
      </c>
      <c r="F10" s="41">
        <v>14</v>
      </c>
      <c r="G10" s="10">
        <v>48.275862068965516</v>
      </c>
      <c r="H10" s="41">
        <v>9</v>
      </c>
      <c r="I10" s="42">
        <v>31.03448275862069</v>
      </c>
      <c r="J10" s="41">
        <v>4</v>
      </c>
      <c r="K10" s="42">
        <v>13.793103448275861</v>
      </c>
      <c r="L10" s="41">
        <v>2</v>
      </c>
      <c r="M10" s="10">
        <v>6.896551724137931</v>
      </c>
    </row>
    <row r="11" spans="1:13" s="2" customFormat="1" ht="24">
      <c r="A11" s="21">
        <v>6</v>
      </c>
      <c r="B11" s="21" t="s">
        <v>266</v>
      </c>
      <c r="C11" s="41">
        <v>28</v>
      </c>
      <c r="D11" s="41">
        <v>26</v>
      </c>
      <c r="E11" s="134">
        <v>92.85714285714286</v>
      </c>
      <c r="F11" s="41">
        <v>10</v>
      </c>
      <c r="G11" s="10">
        <v>35.714285714285715</v>
      </c>
      <c r="H11" s="41">
        <v>16</v>
      </c>
      <c r="I11" s="42">
        <v>57.14285714285714</v>
      </c>
      <c r="J11" s="41">
        <v>0</v>
      </c>
      <c r="K11" s="42">
        <v>0</v>
      </c>
      <c r="L11" s="41">
        <v>2</v>
      </c>
      <c r="M11" s="10">
        <v>7.142857142857142</v>
      </c>
    </row>
    <row r="12" spans="1:13" s="2" customFormat="1" ht="48">
      <c r="A12" s="21">
        <v>7</v>
      </c>
      <c r="B12" s="21" t="s">
        <v>278</v>
      </c>
      <c r="C12" s="41">
        <v>26</v>
      </c>
      <c r="D12" s="41">
        <v>24</v>
      </c>
      <c r="E12" s="134">
        <v>92.3076923076923</v>
      </c>
      <c r="F12" s="41">
        <v>15</v>
      </c>
      <c r="G12" s="10">
        <v>57.692307692307686</v>
      </c>
      <c r="H12" s="41">
        <v>9</v>
      </c>
      <c r="I12" s="42">
        <v>34.61538461538461</v>
      </c>
      <c r="J12" s="41">
        <v>0</v>
      </c>
      <c r="K12" s="42">
        <v>0</v>
      </c>
      <c r="L12" s="41">
        <v>2</v>
      </c>
      <c r="M12" s="10">
        <v>7.6923076923076925</v>
      </c>
    </row>
    <row r="13" spans="1:13" s="2" customFormat="1" ht="12">
      <c r="A13" s="21">
        <v>8</v>
      </c>
      <c r="B13" s="20" t="s">
        <v>258</v>
      </c>
      <c r="C13" s="41">
        <v>51</v>
      </c>
      <c r="D13" s="41">
        <v>47</v>
      </c>
      <c r="E13" s="134">
        <v>92.15686274509804</v>
      </c>
      <c r="F13" s="41">
        <v>16</v>
      </c>
      <c r="G13" s="10">
        <v>31.372549019607842</v>
      </c>
      <c r="H13" s="41">
        <v>29</v>
      </c>
      <c r="I13" s="42">
        <v>56.86274509803921</v>
      </c>
      <c r="J13" s="41">
        <v>2</v>
      </c>
      <c r="K13" s="42">
        <v>3.9215686274509802</v>
      </c>
      <c r="L13" s="41">
        <v>4</v>
      </c>
      <c r="M13" s="10">
        <v>7.8431372549019605</v>
      </c>
    </row>
    <row r="14" spans="1:13" s="2" customFormat="1" ht="12">
      <c r="A14" s="21">
        <v>9</v>
      </c>
      <c r="B14" s="21" t="s">
        <v>268</v>
      </c>
      <c r="C14" s="41">
        <v>37</v>
      </c>
      <c r="D14" s="41">
        <v>34</v>
      </c>
      <c r="E14" s="134">
        <v>91.8918918918919</v>
      </c>
      <c r="F14" s="41">
        <v>19</v>
      </c>
      <c r="G14" s="10">
        <v>51.35135135135135</v>
      </c>
      <c r="H14" s="41">
        <v>15</v>
      </c>
      <c r="I14" s="42">
        <v>40.54054054054054</v>
      </c>
      <c r="J14" s="41">
        <v>0</v>
      </c>
      <c r="K14" s="42">
        <v>0</v>
      </c>
      <c r="L14" s="41">
        <v>3</v>
      </c>
      <c r="M14" s="10">
        <v>8.108108108108109</v>
      </c>
    </row>
    <row r="15" spans="1:13" s="9" customFormat="1" ht="24">
      <c r="A15" s="21">
        <v>10</v>
      </c>
      <c r="B15" s="20" t="s">
        <v>250</v>
      </c>
      <c r="C15" s="41">
        <v>24</v>
      </c>
      <c r="D15" s="41">
        <v>22</v>
      </c>
      <c r="E15" s="134">
        <v>91.66666666666666</v>
      </c>
      <c r="F15" s="41">
        <v>7</v>
      </c>
      <c r="G15" s="10">
        <v>29.166666666666668</v>
      </c>
      <c r="H15" s="41">
        <v>15</v>
      </c>
      <c r="I15" s="42">
        <v>62.5</v>
      </c>
      <c r="J15" s="41">
        <v>0</v>
      </c>
      <c r="K15" s="42">
        <v>0</v>
      </c>
      <c r="L15" s="41">
        <v>2</v>
      </c>
      <c r="M15" s="10">
        <v>8.333333333333332</v>
      </c>
    </row>
    <row r="16" spans="1:13" s="2" customFormat="1" ht="39.75" customHeight="1">
      <c r="A16" s="21">
        <v>11</v>
      </c>
      <c r="B16" s="21" t="s">
        <v>251</v>
      </c>
      <c r="C16" s="41">
        <v>24</v>
      </c>
      <c r="D16" s="41">
        <v>22</v>
      </c>
      <c r="E16" s="134">
        <v>91.66666666666666</v>
      </c>
      <c r="F16" s="41">
        <v>4</v>
      </c>
      <c r="G16" s="10">
        <v>16.666666666666664</v>
      </c>
      <c r="H16" s="41">
        <v>18</v>
      </c>
      <c r="I16" s="42">
        <v>75</v>
      </c>
      <c r="J16" s="41">
        <v>0</v>
      </c>
      <c r="K16" s="42">
        <v>0</v>
      </c>
      <c r="L16" s="41">
        <v>2</v>
      </c>
      <c r="M16" s="10">
        <v>8.333333333333332</v>
      </c>
    </row>
    <row r="17" spans="1:13" s="2" customFormat="1" ht="24">
      <c r="A17" s="21">
        <v>12</v>
      </c>
      <c r="B17" s="21" t="s">
        <v>263</v>
      </c>
      <c r="C17" s="41">
        <v>36</v>
      </c>
      <c r="D17" s="41">
        <v>33</v>
      </c>
      <c r="E17" s="134">
        <v>91.66666666666666</v>
      </c>
      <c r="F17" s="41">
        <v>16</v>
      </c>
      <c r="G17" s="10">
        <v>44.44444444444444</v>
      </c>
      <c r="H17" s="41">
        <v>15</v>
      </c>
      <c r="I17" s="42">
        <v>41.66666666666667</v>
      </c>
      <c r="J17" s="41">
        <v>2</v>
      </c>
      <c r="K17" s="42">
        <v>5.555555555555555</v>
      </c>
      <c r="L17" s="41">
        <v>3</v>
      </c>
      <c r="M17" s="10">
        <v>8.333333333333332</v>
      </c>
    </row>
    <row r="18" spans="1:13" s="2" customFormat="1" ht="12">
      <c r="A18" s="21">
        <v>13</v>
      </c>
      <c r="B18" s="20" t="s">
        <v>255</v>
      </c>
      <c r="C18" s="41">
        <v>23</v>
      </c>
      <c r="D18" s="41">
        <v>21</v>
      </c>
      <c r="E18" s="134">
        <v>91.30434782608695</v>
      </c>
      <c r="F18" s="41">
        <v>13</v>
      </c>
      <c r="G18" s="10">
        <v>56.52173913043478</v>
      </c>
      <c r="H18" s="41">
        <v>5</v>
      </c>
      <c r="I18" s="42">
        <v>21.73913043478261</v>
      </c>
      <c r="J18" s="41">
        <v>3</v>
      </c>
      <c r="K18" s="42">
        <v>13.043478260869565</v>
      </c>
      <c r="L18" s="41">
        <v>2</v>
      </c>
      <c r="M18" s="10">
        <v>8.695652173913043</v>
      </c>
    </row>
    <row r="19" spans="1:13" s="2" customFormat="1" ht="24">
      <c r="A19" s="21">
        <v>14</v>
      </c>
      <c r="B19" s="20" t="s">
        <v>303</v>
      </c>
      <c r="C19" s="41">
        <v>22</v>
      </c>
      <c r="D19" s="41">
        <v>20</v>
      </c>
      <c r="E19" s="134">
        <v>90.9090909090909</v>
      </c>
      <c r="F19" s="41">
        <v>1</v>
      </c>
      <c r="G19" s="10">
        <v>4.545454545454546</v>
      </c>
      <c r="H19" s="41">
        <v>17</v>
      </c>
      <c r="I19" s="42">
        <v>77.27272727272727</v>
      </c>
      <c r="J19" s="41">
        <v>2</v>
      </c>
      <c r="K19" s="42">
        <v>9.090909090909092</v>
      </c>
      <c r="L19" s="41">
        <v>2</v>
      </c>
      <c r="M19" s="10">
        <v>9.090909090909092</v>
      </c>
    </row>
    <row r="20" spans="1:13" s="2" customFormat="1" ht="48">
      <c r="A20" s="21">
        <v>15</v>
      </c>
      <c r="B20" s="21" t="s">
        <v>113</v>
      </c>
      <c r="C20" s="41">
        <v>28</v>
      </c>
      <c r="D20" s="41">
        <v>25</v>
      </c>
      <c r="E20" s="134">
        <v>89.28571428571429</v>
      </c>
      <c r="F20" s="41">
        <v>9</v>
      </c>
      <c r="G20" s="10">
        <v>32.142857142857146</v>
      </c>
      <c r="H20" s="41">
        <v>15</v>
      </c>
      <c r="I20" s="42">
        <v>53.57142857142857</v>
      </c>
      <c r="J20" s="41">
        <v>1</v>
      </c>
      <c r="K20" s="42">
        <v>3.571428571428571</v>
      </c>
      <c r="L20" s="41">
        <v>0</v>
      </c>
      <c r="M20" s="10">
        <v>0</v>
      </c>
    </row>
    <row r="21" spans="1:13" s="9" customFormat="1" ht="24">
      <c r="A21" s="21">
        <v>16</v>
      </c>
      <c r="B21" s="21" t="s">
        <v>265</v>
      </c>
      <c r="C21" s="41">
        <v>28</v>
      </c>
      <c r="D21" s="41">
        <v>25</v>
      </c>
      <c r="E21" s="134">
        <v>89.28571428571429</v>
      </c>
      <c r="F21" s="41">
        <v>4</v>
      </c>
      <c r="G21" s="10">
        <v>14.285714285714285</v>
      </c>
      <c r="H21" s="41">
        <v>21</v>
      </c>
      <c r="I21" s="42">
        <v>75</v>
      </c>
      <c r="J21" s="41">
        <v>0</v>
      </c>
      <c r="K21" s="42">
        <v>0</v>
      </c>
      <c r="L21" s="41">
        <v>3</v>
      </c>
      <c r="M21" s="10">
        <v>10.714285714285714</v>
      </c>
    </row>
    <row r="22" spans="1:13" s="2" customFormat="1" ht="12">
      <c r="A22" s="21">
        <v>17</v>
      </c>
      <c r="B22" s="20" t="s">
        <v>254</v>
      </c>
      <c r="C22" s="41">
        <v>25</v>
      </c>
      <c r="D22" s="41">
        <v>22</v>
      </c>
      <c r="E22" s="134">
        <v>88</v>
      </c>
      <c r="F22" s="41">
        <v>4</v>
      </c>
      <c r="G22" s="10">
        <v>16</v>
      </c>
      <c r="H22" s="41">
        <v>18</v>
      </c>
      <c r="I22" s="42">
        <v>72</v>
      </c>
      <c r="J22" s="41">
        <v>0</v>
      </c>
      <c r="K22" s="42">
        <v>0</v>
      </c>
      <c r="L22" s="41">
        <v>3</v>
      </c>
      <c r="M22" s="10">
        <v>12</v>
      </c>
    </row>
    <row r="23" spans="1:13" s="2" customFormat="1" ht="60">
      <c r="A23" s="21">
        <v>18</v>
      </c>
      <c r="B23" s="27" t="s">
        <v>347</v>
      </c>
      <c r="C23" s="41">
        <v>25</v>
      </c>
      <c r="D23" s="41">
        <v>22</v>
      </c>
      <c r="E23" s="134">
        <v>88</v>
      </c>
      <c r="F23" s="41">
        <v>11</v>
      </c>
      <c r="G23" s="10">
        <v>44</v>
      </c>
      <c r="H23" s="41">
        <v>9</v>
      </c>
      <c r="I23" s="42">
        <v>36</v>
      </c>
      <c r="J23" s="41">
        <v>2</v>
      </c>
      <c r="K23" s="42">
        <v>8</v>
      </c>
      <c r="L23" s="41">
        <v>3</v>
      </c>
      <c r="M23" s="10">
        <v>12</v>
      </c>
    </row>
    <row r="24" spans="1:13" s="23" customFormat="1" ht="12">
      <c r="A24" s="21">
        <v>19</v>
      </c>
      <c r="B24" s="21" t="s">
        <v>274</v>
      </c>
      <c r="C24" s="41">
        <v>55</v>
      </c>
      <c r="D24" s="41">
        <v>48</v>
      </c>
      <c r="E24" s="134">
        <v>87.27272727272727</v>
      </c>
      <c r="F24" s="41">
        <v>15</v>
      </c>
      <c r="G24" s="10">
        <v>27.27272727272727</v>
      </c>
      <c r="H24" s="41">
        <v>33</v>
      </c>
      <c r="I24" s="42">
        <v>60</v>
      </c>
      <c r="J24" s="41">
        <v>0</v>
      </c>
      <c r="K24" s="42">
        <v>0</v>
      </c>
      <c r="L24" s="41">
        <v>7</v>
      </c>
      <c r="M24" s="10">
        <v>12.727272727272727</v>
      </c>
    </row>
    <row r="25" spans="1:13" s="2" customFormat="1" ht="24">
      <c r="A25" s="21">
        <v>20</v>
      </c>
      <c r="B25" s="21" t="s">
        <v>253</v>
      </c>
      <c r="C25" s="41">
        <v>28</v>
      </c>
      <c r="D25" s="41">
        <v>24</v>
      </c>
      <c r="E25" s="134">
        <v>85.71428571428571</v>
      </c>
      <c r="F25" s="41">
        <v>4</v>
      </c>
      <c r="G25" s="10">
        <v>14.285714285714285</v>
      </c>
      <c r="H25" s="41">
        <v>16</v>
      </c>
      <c r="I25" s="42">
        <v>57.14285714285714</v>
      </c>
      <c r="J25" s="41">
        <v>4</v>
      </c>
      <c r="K25" s="42">
        <v>14.285714285714285</v>
      </c>
      <c r="L25" s="41">
        <v>4</v>
      </c>
      <c r="M25" s="10">
        <v>14.285714285714285</v>
      </c>
    </row>
    <row r="26" spans="1:13" s="23" customFormat="1" ht="24">
      <c r="A26" s="21">
        <v>21</v>
      </c>
      <c r="B26" s="21" t="s">
        <v>257</v>
      </c>
      <c r="C26" s="41">
        <v>19</v>
      </c>
      <c r="D26" s="41">
        <v>16</v>
      </c>
      <c r="E26" s="134">
        <v>84.21052631578947</v>
      </c>
      <c r="F26" s="41">
        <v>5</v>
      </c>
      <c r="G26" s="10">
        <v>26.31578947368421</v>
      </c>
      <c r="H26" s="41">
        <v>8</v>
      </c>
      <c r="I26" s="42">
        <v>42.10526315789473</v>
      </c>
      <c r="J26" s="41">
        <v>3</v>
      </c>
      <c r="K26" s="42">
        <v>15.789473684210526</v>
      </c>
      <c r="L26" s="41">
        <v>3</v>
      </c>
      <c r="M26" s="10">
        <v>15.789473684210526</v>
      </c>
    </row>
    <row r="27" spans="1:13" s="2" customFormat="1" ht="12">
      <c r="A27" s="21">
        <v>22</v>
      </c>
      <c r="B27" s="21" t="s">
        <v>276</v>
      </c>
      <c r="C27" s="41">
        <v>53</v>
      </c>
      <c r="D27" s="41">
        <v>44</v>
      </c>
      <c r="E27" s="134">
        <v>83.01886792452831</v>
      </c>
      <c r="F27" s="41">
        <v>9</v>
      </c>
      <c r="G27" s="10">
        <v>16.9811320754717</v>
      </c>
      <c r="H27" s="41">
        <v>35</v>
      </c>
      <c r="I27" s="42">
        <v>66.0377358490566</v>
      </c>
      <c r="J27" s="41">
        <v>0</v>
      </c>
      <c r="K27" s="42">
        <v>0</v>
      </c>
      <c r="L27" s="41">
        <v>9</v>
      </c>
      <c r="M27" s="10">
        <v>16.9811320754717</v>
      </c>
    </row>
    <row r="28" spans="1:13" s="2" customFormat="1" ht="48">
      <c r="A28" s="21">
        <v>23</v>
      </c>
      <c r="B28" s="27" t="s">
        <v>317</v>
      </c>
      <c r="C28" s="41">
        <v>166</v>
      </c>
      <c r="D28" s="41">
        <v>136</v>
      </c>
      <c r="E28" s="134">
        <v>81.92771084337349</v>
      </c>
      <c r="F28" s="41">
        <v>59</v>
      </c>
      <c r="G28" s="10">
        <v>35.54216867469879</v>
      </c>
      <c r="H28" s="41">
        <v>60</v>
      </c>
      <c r="I28" s="42">
        <v>36.144578313253014</v>
      </c>
      <c r="J28" s="41">
        <v>17</v>
      </c>
      <c r="K28" s="42">
        <v>10.240963855421686</v>
      </c>
      <c r="L28" s="41">
        <v>30</v>
      </c>
      <c r="M28" s="10">
        <v>18.072289156626507</v>
      </c>
    </row>
    <row r="29" spans="1:13" s="2" customFormat="1" ht="12">
      <c r="A29" s="21"/>
      <c r="B29" s="27"/>
      <c r="C29" s="41"/>
      <c r="D29" s="41"/>
      <c r="E29" s="134">
        <v>81.6</v>
      </c>
      <c r="F29" s="41"/>
      <c r="G29" s="10"/>
      <c r="H29" s="41"/>
      <c r="I29" s="42"/>
      <c r="J29" s="41"/>
      <c r="K29" s="42"/>
      <c r="L29" s="41"/>
      <c r="M29" s="10"/>
    </row>
    <row r="30" spans="1:13" s="2" customFormat="1" ht="12">
      <c r="A30" s="21">
        <v>24</v>
      </c>
      <c r="B30" s="21" t="s">
        <v>267</v>
      </c>
      <c r="C30" s="41">
        <v>26</v>
      </c>
      <c r="D30" s="41">
        <v>21</v>
      </c>
      <c r="E30" s="134">
        <v>80.76923076923077</v>
      </c>
      <c r="F30" s="41">
        <v>9</v>
      </c>
      <c r="G30" s="10">
        <v>34.61538461538461</v>
      </c>
      <c r="H30" s="41">
        <v>12</v>
      </c>
      <c r="I30" s="42">
        <v>46.15384615384615</v>
      </c>
      <c r="J30" s="41">
        <v>0</v>
      </c>
      <c r="K30" s="42">
        <v>0</v>
      </c>
      <c r="L30" s="41">
        <v>5</v>
      </c>
      <c r="M30" s="10">
        <v>19.230769230769234</v>
      </c>
    </row>
    <row r="31" spans="1:13" s="2" customFormat="1" ht="12">
      <c r="A31" s="21">
        <v>25</v>
      </c>
      <c r="B31" s="21" t="s">
        <v>270</v>
      </c>
      <c r="C31" s="41">
        <v>66</v>
      </c>
      <c r="D31" s="41">
        <v>53</v>
      </c>
      <c r="E31" s="134">
        <v>80.3030303030303</v>
      </c>
      <c r="F31" s="41">
        <v>10</v>
      </c>
      <c r="G31" s="10">
        <v>15.151515151515152</v>
      </c>
      <c r="H31" s="41">
        <v>42</v>
      </c>
      <c r="I31" s="42">
        <v>63.63636363636363</v>
      </c>
      <c r="J31" s="41">
        <v>1</v>
      </c>
      <c r="K31" s="42">
        <v>1.5151515151515151</v>
      </c>
      <c r="L31" s="41">
        <v>13</v>
      </c>
      <c r="M31" s="10">
        <v>19.696969696969695</v>
      </c>
    </row>
    <row r="32" spans="1:13" s="2" customFormat="1" ht="12">
      <c r="A32" s="21">
        <v>26</v>
      </c>
      <c r="B32" s="20" t="s">
        <v>252</v>
      </c>
      <c r="C32" s="41">
        <v>20</v>
      </c>
      <c r="D32" s="41">
        <v>16</v>
      </c>
      <c r="E32" s="134">
        <v>80</v>
      </c>
      <c r="F32" s="41">
        <v>1</v>
      </c>
      <c r="G32" s="10">
        <v>5</v>
      </c>
      <c r="H32" s="41">
        <v>14</v>
      </c>
      <c r="I32" s="42">
        <v>70</v>
      </c>
      <c r="J32" s="41">
        <v>1</v>
      </c>
      <c r="K32" s="42">
        <v>5</v>
      </c>
      <c r="L32" s="41">
        <v>4</v>
      </c>
      <c r="M32" s="10">
        <v>20</v>
      </c>
    </row>
    <row r="33" spans="1:13" s="2" customFormat="1" ht="60">
      <c r="A33" s="21"/>
      <c r="B33" s="21" t="s">
        <v>346</v>
      </c>
      <c r="C33" s="41">
        <v>25</v>
      </c>
      <c r="D33" s="41">
        <v>20</v>
      </c>
      <c r="E33" s="134">
        <v>80</v>
      </c>
      <c r="F33" s="41">
        <v>2</v>
      </c>
      <c r="G33" s="10">
        <v>8</v>
      </c>
      <c r="H33" s="41">
        <v>14</v>
      </c>
      <c r="I33" s="42">
        <v>56.00000000000001</v>
      </c>
      <c r="J33" s="41">
        <v>4</v>
      </c>
      <c r="K33" s="42">
        <v>16</v>
      </c>
      <c r="L33" s="41">
        <v>5</v>
      </c>
      <c r="M33" s="10">
        <v>20</v>
      </c>
    </row>
    <row r="34" spans="1:13" s="2" customFormat="1" ht="24">
      <c r="A34" s="21">
        <v>27</v>
      </c>
      <c r="B34" s="21" t="s">
        <v>248</v>
      </c>
      <c r="C34" s="41">
        <v>34</v>
      </c>
      <c r="D34" s="41">
        <v>27</v>
      </c>
      <c r="E34" s="134">
        <v>79.41176470588235</v>
      </c>
      <c r="F34" s="41">
        <v>5</v>
      </c>
      <c r="G34" s="10">
        <v>14.705882352941178</v>
      </c>
      <c r="H34" s="41">
        <v>22</v>
      </c>
      <c r="I34" s="42">
        <v>64.70588235294117</v>
      </c>
      <c r="J34" s="41">
        <v>0</v>
      </c>
      <c r="K34" s="42">
        <v>0</v>
      </c>
      <c r="L34" s="41">
        <v>7</v>
      </c>
      <c r="M34" s="10">
        <v>20.588235294117645</v>
      </c>
    </row>
    <row r="35" spans="1:13" s="2" customFormat="1" ht="12">
      <c r="A35" s="21">
        <v>28</v>
      </c>
      <c r="B35" s="21" t="s">
        <v>269</v>
      </c>
      <c r="C35" s="41">
        <v>29</v>
      </c>
      <c r="D35" s="41">
        <v>23</v>
      </c>
      <c r="E35" s="134">
        <v>79.3103448275862</v>
      </c>
      <c r="F35" s="41">
        <v>3</v>
      </c>
      <c r="G35" s="10">
        <v>10.344827586206897</v>
      </c>
      <c r="H35" s="41">
        <v>17</v>
      </c>
      <c r="I35" s="42">
        <v>58.620689655172406</v>
      </c>
      <c r="J35" s="41">
        <v>3</v>
      </c>
      <c r="K35" s="42">
        <v>10.344827586206897</v>
      </c>
      <c r="L35" s="41">
        <v>6</v>
      </c>
      <c r="M35" s="10">
        <v>20.689655172413794</v>
      </c>
    </row>
    <row r="36" spans="1:13" s="2" customFormat="1" ht="12">
      <c r="A36" s="21">
        <v>29</v>
      </c>
      <c r="B36" s="21" t="s">
        <v>312</v>
      </c>
      <c r="C36" s="41">
        <v>46</v>
      </c>
      <c r="D36" s="41">
        <v>36</v>
      </c>
      <c r="E36" s="134">
        <v>78.26086956521739</v>
      </c>
      <c r="F36" s="41">
        <v>6</v>
      </c>
      <c r="G36" s="10">
        <v>13.043478260869565</v>
      </c>
      <c r="H36" s="41">
        <v>29</v>
      </c>
      <c r="I36" s="42">
        <v>63.04347826086957</v>
      </c>
      <c r="J36" s="41">
        <v>1</v>
      </c>
      <c r="K36" s="42">
        <v>2.1739130434782608</v>
      </c>
      <c r="L36" s="41">
        <v>10</v>
      </c>
      <c r="M36" s="10">
        <v>21.73913043478261</v>
      </c>
    </row>
    <row r="37" spans="1:13" s="2" customFormat="1" ht="12">
      <c r="A37" s="21">
        <v>30</v>
      </c>
      <c r="B37" s="20" t="s">
        <v>311</v>
      </c>
      <c r="C37" s="41">
        <v>40</v>
      </c>
      <c r="D37" s="41">
        <v>31</v>
      </c>
      <c r="E37" s="134">
        <v>77.5</v>
      </c>
      <c r="F37" s="41">
        <v>3</v>
      </c>
      <c r="G37" s="10">
        <v>7.5</v>
      </c>
      <c r="H37" s="41">
        <v>24</v>
      </c>
      <c r="I37" s="42">
        <v>60</v>
      </c>
      <c r="J37" s="41">
        <v>4</v>
      </c>
      <c r="K37" s="42">
        <v>10</v>
      </c>
      <c r="L37" s="41">
        <v>9</v>
      </c>
      <c r="M37" s="10">
        <v>22.5</v>
      </c>
    </row>
    <row r="38" spans="1:13" s="23" customFormat="1" ht="24">
      <c r="A38" s="21">
        <v>31</v>
      </c>
      <c r="B38" s="21" t="s">
        <v>249</v>
      </c>
      <c r="C38" s="41">
        <v>17</v>
      </c>
      <c r="D38" s="41">
        <v>13</v>
      </c>
      <c r="E38" s="134">
        <v>76.47058823529412</v>
      </c>
      <c r="F38" s="41">
        <v>4</v>
      </c>
      <c r="G38" s="10">
        <v>23.52941176470588</v>
      </c>
      <c r="H38" s="41">
        <v>9</v>
      </c>
      <c r="I38" s="42">
        <v>52.94117647058824</v>
      </c>
      <c r="J38" s="41">
        <v>0</v>
      </c>
      <c r="K38" s="42">
        <v>0</v>
      </c>
      <c r="L38" s="41">
        <v>4</v>
      </c>
      <c r="M38" s="10">
        <v>23.52941176470588</v>
      </c>
    </row>
    <row r="39" spans="1:13" s="2" customFormat="1" ht="12">
      <c r="A39" s="21">
        <v>32</v>
      </c>
      <c r="B39" s="21" t="s">
        <v>277</v>
      </c>
      <c r="C39" s="41">
        <v>46</v>
      </c>
      <c r="D39" s="41">
        <v>35</v>
      </c>
      <c r="E39" s="134">
        <v>76.08695652173914</v>
      </c>
      <c r="F39" s="41">
        <v>12</v>
      </c>
      <c r="G39" s="10">
        <v>26.08695652173913</v>
      </c>
      <c r="H39" s="41">
        <v>20</v>
      </c>
      <c r="I39" s="42">
        <v>43.47826086956522</v>
      </c>
      <c r="J39" s="41">
        <v>3</v>
      </c>
      <c r="K39" s="42">
        <v>6.521739130434782</v>
      </c>
      <c r="L39" s="41">
        <v>11</v>
      </c>
      <c r="M39" s="10">
        <v>23.91304347826087</v>
      </c>
    </row>
    <row r="40" spans="1:13" s="2" customFormat="1" ht="12">
      <c r="A40" s="21">
        <v>33</v>
      </c>
      <c r="B40" s="20" t="s">
        <v>271</v>
      </c>
      <c r="C40" s="41">
        <v>37</v>
      </c>
      <c r="D40" s="41">
        <v>28</v>
      </c>
      <c r="E40" s="134">
        <v>75.67567567567568</v>
      </c>
      <c r="F40" s="41">
        <v>4</v>
      </c>
      <c r="G40" s="10">
        <v>10.81081081081081</v>
      </c>
      <c r="H40" s="41">
        <v>20</v>
      </c>
      <c r="I40" s="42">
        <v>54.054054054054056</v>
      </c>
      <c r="J40" s="41">
        <v>4</v>
      </c>
      <c r="K40" s="42">
        <v>10.81081081081081</v>
      </c>
      <c r="L40" s="41">
        <v>9</v>
      </c>
      <c r="M40" s="10">
        <v>24.324324324324326</v>
      </c>
    </row>
    <row r="41" spans="1:13" s="2" customFormat="1" ht="12">
      <c r="A41" s="21">
        <v>34</v>
      </c>
      <c r="B41" s="21" t="s">
        <v>275</v>
      </c>
      <c r="C41" s="41">
        <v>28</v>
      </c>
      <c r="D41" s="41">
        <v>21</v>
      </c>
      <c r="E41" s="134">
        <v>75</v>
      </c>
      <c r="F41" s="41">
        <v>5</v>
      </c>
      <c r="G41" s="10">
        <v>17.857142857142858</v>
      </c>
      <c r="H41" s="41">
        <v>11</v>
      </c>
      <c r="I41" s="42">
        <v>39.285714285714285</v>
      </c>
      <c r="J41" s="41">
        <v>5</v>
      </c>
      <c r="K41" s="42">
        <v>17.857142857142858</v>
      </c>
      <c r="L41" s="41">
        <v>7</v>
      </c>
      <c r="M41" s="10">
        <v>25</v>
      </c>
    </row>
    <row r="42" spans="1:13" s="2" customFormat="1" ht="24">
      <c r="A42" s="21">
        <v>35</v>
      </c>
      <c r="B42" s="20" t="s">
        <v>259</v>
      </c>
      <c r="C42" s="41">
        <v>37</v>
      </c>
      <c r="D42" s="41">
        <v>27</v>
      </c>
      <c r="E42" s="134">
        <v>72.97297297297297</v>
      </c>
      <c r="F42" s="41">
        <v>17</v>
      </c>
      <c r="G42" s="10">
        <v>45.94594594594595</v>
      </c>
      <c r="H42" s="41">
        <v>6</v>
      </c>
      <c r="I42" s="42">
        <v>16.216216216216218</v>
      </c>
      <c r="J42" s="41">
        <v>4</v>
      </c>
      <c r="K42" s="42">
        <v>10.81081081081081</v>
      </c>
      <c r="L42" s="41">
        <v>10</v>
      </c>
      <c r="M42" s="10">
        <v>27.027027027027028</v>
      </c>
    </row>
    <row r="43" spans="1:13" s="2" customFormat="1" ht="12">
      <c r="A43" s="21">
        <v>36</v>
      </c>
      <c r="B43" s="21" t="s">
        <v>273</v>
      </c>
      <c r="C43" s="41">
        <v>44</v>
      </c>
      <c r="D43" s="41">
        <v>32</v>
      </c>
      <c r="E43" s="134">
        <v>72.72727272727273</v>
      </c>
      <c r="F43" s="41">
        <v>11</v>
      </c>
      <c r="G43" s="10">
        <v>25</v>
      </c>
      <c r="H43" s="41">
        <v>20</v>
      </c>
      <c r="I43" s="42">
        <v>45.45454545454545</v>
      </c>
      <c r="J43" s="41">
        <v>1</v>
      </c>
      <c r="K43" s="42">
        <v>2.272727272727273</v>
      </c>
      <c r="L43" s="41">
        <v>12</v>
      </c>
      <c r="M43" s="10">
        <v>27.27272727272727</v>
      </c>
    </row>
    <row r="44" spans="1:13" s="56" customFormat="1" ht="12">
      <c r="A44" s="21">
        <v>37</v>
      </c>
      <c r="B44" s="21" t="s">
        <v>272</v>
      </c>
      <c r="C44" s="41">
        <v>51</v>
      </c>
      <c r="D44" s="41">
        <v>37</v>
      </c>
      <c r="E44" s="134">
        <v>72.54901960784314</v>
      </c>
      <c r="F44" s="41">
        <v>7</v>
      </c>
      <c r="G44" s="10">
        <v>13.725490196078432</v>
      </c>
      <c r="H44" s="41">
        <v>22</v>
      </c>
      <c r="I44" s="42">
        <v>43.13725490196079</v>
      </c>
      <c r="J44" s="41">
        <v>8</v>
      </c>
      <c r="K44" s="42">
        <v>15.686274509803921</v>
      </c>
      <c r="L44" s="41">
        <v>14</v>
      </c>
      <c r="M44" s="10">
        <v>27.450980392156865</v>
      </c>
    </row>
    <row r="45" spans="1:13" s="2" customFormat="1" ht="12">
      <c r="A45" s="21">
        <v>38</v>
      </c>
      <c r="B45" s="21" t="s">
        <v>256</v>
      </c>
      <c r="C45" s="41">
        <v>62</v>
      </c>
      <c r="D45" s="41">
        <v>44</v>
      </c>
      <c r="E45" s="134">
        <v>70.96774193548387</v>
      </c>
      <c r="F45" s="41">
        <v>30</v>
      </c>
      <c r="G45" s="10">
        <v>48.38709677419355</v>
      </c>
      <c r="H45" s="41">
        <v>14</v>
      </c>
      <c r="I45" s="42">
        <v>22.58064516129032</v>
      </c>
      <c r="J45" s="41">
        <v>0</v>
      </c>
      <c r="K45" s="42">
        <v>0</v>
      </c>
      <c r="L45" s="41">
        <v>18</v>
      </c>
      <c r="M45" s="10">
        <v>29.03225806451613</v>
      </c>
    </row>
    <row r="46" spans="1:13" s="2" customFormat="1" ht="48">
      <c r="A46" s="21">
        <v>39</v>
      </c>
      <c r="B46" s="21" t="s">
        <v>280</v>
      </c>
      <c r="C46" s="41">
        <v>31</v>
      </c>
      <c r="D46" s="41">
        <v>22</v>
      </c>
      <c r="E46" s="134">
        <v>70.96774193548387</v>
      </c>
      <c r="F46" s="41">
        <v>5</v>
      </c>
      <c r="G46" s="10">
        <v>16.129032258064516</v>
      </c>
      <c r="H46" s="41">
        <v>16</v>
      </c>
      <c r="I46" s="42">
        <v>51.61290322580645</v>
      </c>
      <c r="J46" s="41">
        <v>1</v>
      </c>
      <c r="K46" s="42">
        <v>3.225806451612903</v>
      </c>
      <c r="L46" s="41">
        <v>9</v>
      </c>
      <c r="M46" s="10">
        <v>29.03225806451613</v>
      </c>
    </row>
    <row r="47" spans="1:13" s="2" customFormat="1" ht="12">
      <c r="A47" s="21">
        <v>40</v>
      </c>
      <c r="B47" s="20" t="s">
        <v>319</v>
      </c>
      <c r="C47" s="41">
        <v>54</v>
      </c>
      <c r="D47" s="41">
        <v>38</v>
      </c>
      <c r="E47" s="134">
        <v>70.37037037037037</v>
      </c>
      <c r="F47" s="41">
        <v>9</v>
      </c>
      <c r="G47" s="10">
        <v>16.666666666666664</v>
      </c>
      <c r="H47" s="41">
        <v>19</v>
      </c>
      <c r="I47" s="42">
        <v>35.18518518518518</v>
      </c>
      <c r="J47" s="41">
        <v>10</v>
      </c>
      <c r="K47" s="42">
        <v>18.51851851851852</v>
      </c>
      <c r="L47" s="41">
        <v>16</v>
      </c>
      <c r="M47" s="10">
        <v>29.629629629629626</v>
      </c>
    </row>
    <row r="48" spans="1:13" s="2" customFormat="1" ht="12">
      <c r="A48" s="21">
        <v>41</v>
      </c>
      <c r="B48" s="21" t="s">
        <v>318</v>
      </c>
      <c r="C48" s="41">
        <v>29</v>
      </c>
      <c r="D48" s="41">
        <v>19</v>
      </c>
      <c r="E48" s="134">
        <v>65.51724137931035</v>
      </c>
      <c r="F48" s="41">
        <v>5</v>
      </c>
      <c r="G48" s="10">
        <v>17.24137931034483</v>
      </c>
      <c r="H48" s="41">
        <v>10</v>
      </c>
      <c r="I48" s="42">
        <v>34.48275862068966</v>
      </c>
      <c r="J48" s="41">
        <v>4</v>
      </c>
      <c r="K48" s="42">
        <v>13.793103448275861</v>
      </c>
      <c r="L48" s="41">
        <v>10</v>
      </c>
      <c r="M48" s="10">
        <v>34.48275862068966</v>
      </c>
    </row>
    <row r="49" spans="1:13" s="2" customFormat="1" ht="24">
      <c r="A49" s="21">
        <v>42</v>
      </c>
      <c r="B49" s="21" t="s">
        <v>264</v>
      </c>
      <c r="C49" s="41">
        <v>35</v>
      </c>
      <c r="D49" s="41">
        <v>22</v>
      </c>
      <c r="E49" s="134">
        <v>62.857142857142854</v>
      </c>
      <c r="F49" s="41">
        <v>14</v>
      </c>
      <c r="G49" s="10">
        <v>40</v>
      </c>
      <c r="H49" s="41">
        <v>6</v>
      </c>
      <c r="I49" s="42">
        <v>17.142857142857142</v>
      </c>
      <c r="J49" s="41">
        <v>2</v>
      </c>
      <c r="K49" s="42">
        <v>5.714285714285714</v>
      </c>
      <c r="L49" s="41">
        <v>13</v>
      </c>
      <c r="M49" s="10">
        <v>37.142857142857146</v>
      </c>
    </row>
    <row r="50" spans="1:13" s="23" customFormat="1" ht="12">
      <c r="A50" s="21">
        <v>43</v>
      </c>
      <c r="B50" s="21" t="s">
        <v>262</v>
      </c>
      <c r="C50" s="41">
        <v>44</v>
      </c>
      <c r="D50" s="41">
        <v>24</v>
      </c>
      <c r="E50" s="134">
        <v>54.54545454545454</v>
      </c>
      <c r="F50" s="41">
        <v>6</v>
      </c>
      <c r="G50" s="10">
        <v>13.636363636363635</v>
      </c>
      <c r="H50" s="41">
        <v>15</v>
      </c>
      <c r="I50" s="42">
        <v>34.090909090909086</v>
      </c>
      <c r="J50" s="41">
        <v>3</v>
      </c>
      <c r="K50" s="42">
        <v>6.8181818181818175</v>
      </c>
      <c r="L50" s="41">
        <v>20</v>
      </c>
      <c r="M50" s="10">
        <v>45.45454545454545</v>
      </c>
    </row>
    <row r="51" spans="1:13" s="2" customFormat="1" ht="12" customHeight="1">
      <c r="A51" s="172" t="s">
        <v>302</v>
      </c>
      <c r="B51" s="172"/>
      <c r="C51" s="22">
        <f>SUM(C6:C50)</f>
        <v>1666</v>
      </c>
      <c r="D51" s="22">
        <f>SUM(D6:D50)</f>
        <v>1359</v>
      </c>
      <c r="E51" s="12">
        <f>D51/C51*100</f>
        <v>81.57262905162065</v>
      </c>
      <c r="F51" s="22">
        <f>SUM(F6:F50)</f>
        <v>430</v>
      </c>
      <c r="G51" s="12">
        <f>F51/C51*100</f>
        <v>25.810324129651864</v>
      </c>
      <c r="H51" s="22">
        <f>SUM(H6:H50)</f>
        <v>820</v>
      </c>
      <c r="I51" s="18">
        <f>H51/C51*100</f>
        <v>49.21968787515006</v>
      </c>
      <c r="J51" s="22">
        <f>SUM(J6:J50)</f>
        <v>109</v>
      </c>
      <c r="K51" s="18">
        <f>J51/C51*100</f>
        <v>6.5426170468187275</v>
      </c>
      <c r="L51" s="22">
        <f>SUM(L6:L50)</f>
        <v>303</v>
      </c>
      <c r="M51" s="12">
        <f>L51/C51*100</f>
        <v>18.187274909963985</v>
      </c>
    </row>
    <row r="52" spans="1:13" s="2" customFormat="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2" customFormat="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2" customFormat="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</sheetData>
  <sheetProtection/>
  <autoFilter ref="A5:M5"/>
  <mergeCells count="11">
    <mergeCell ref="J3:K3"/>
    <mergeCell ref="A51:B51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13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8515625" style="5" customWidth="1"/>
    <col min="2" max="2" width="23.00390625" style="5" customWidth="1"/>
    <col min="3" max="3" width="7.8515625" style="5" customWidth="1"/>
    <col min="4" max="5" width="6.28125" style="5" customWidth="1"/>
    <col min="6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5.25" customHeight="1">
      <c r="A1" s="176" t="s">
        <v>350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6"/>
      <c r="O1" s="6"/>
    </row>
    <row r="2" spans="1:15" ht="21" customHeight="1">
      <c r="A2" s="166" t="s">
        <v>0</v>
      </c>
      <c r="B2" s="166" t="s">
        <v>53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  <c r="N2" s="30"/>
      <c r="O2" s="30"/>
    </row>
    <row r="3" spans="1:13" ht="60" customHeight="1">
      <c r="A3" s="166"/>
      <c r="B3" s="166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ht="37.5" customHeight="1">
      <c r="A4" s="166"/>
      <c r="B4" s="166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1" customFormat="1" ht="15" customHeight="1">
      <c r="A5" s="178" t="s">
        <v>138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1:13" ht="15" customHeight="1">
      <c r="A6" s="57">
        <v>1</v>
      </c>
      <c r="B6" s="47" t="s">
        <v>26</v>
      </c>
      <c r="C6" s="19">
        <v>17</v>
      </c>
      <c r="D6" s="19">
        <v>16</v>
      </c>
      <c r="E6" s="46">
        <v>94.11764705882352</v>
      </c>
      <c r="F6" s="19">
        <v>13</v>
      </c>
      <c r="G6" s="46">
        <v>76.47058823529412</v>
      </c>
      <c r="H6" s="19">
        <v>3</v>
      </c>
      <c r="I6" s="46">
        <v>17.647058823529413</v>
      </c>
      <c r="J6" s="19"/>
      <c r="K6" s="46"/>
      <c r="L6" s="19">
        <v>1</v>
      </c>
      <c r="M6" s="46">
        <v>5.88235294117647</v>
      </c>
    </row>
    <row r="7" spans="1:13" ht="12.75">
      <c r="A7" s="57">
        <v>2</v>
      </c>
      <c r="B7" s="47" t="s">
        <v>27</v>
      </c>
      <c r="C7" s="19">
        <v>18</v>
      </c>
      <c r="D7" s="19">
        <v>14</v>
      </c>
      <c r="E7" s="46">
        <v>77.77777777777779</v>
      </c>
      <c r="F7" s="19">
        <v>4</v>
      </c>
      <c r="G7" s="46">
        <v>22.22222222222222</v>
      </c>
      <c r="H7" s="19">
        <v>7</v>
      </c>
      <c r="I7" s="46">
        <v>38.88888888888889</v>
      </c>
      <c r="J7" s="19">
        <v>3</v>
      </c>
      <c r="K7" s="46">
        <v>16.666666666666664</v>
      </c>
      <c r="L7" s="19">
        <v>3</v>
      </c>
      <c r="M7" s="46">
        <v>16.666666666666664</v>
      </c>
    </row>
    <row r="8" spans="1:13" ht="12.75">
      <c r="A8" s="57">
        <v>3</v>
      </c>
      <c r="B8" s="47" t="s">
        <v>28</v>
      </c>
      <c r="C8" s="19">
        <v>1</v>
      </c>
      <c r="D8" s="19">
        <v>1</v>
      </c>
      <c r="E8" s="46">
        <v>100</v>
      </c>
      <c r="F8" s="19"/>
      <c r="G8" s="46"/>
      <c r="H8" s="19">
        <v>1</v>
      </c>
      <c r="I8" s="46">
        <v>100</v>
      </c>
      <c r="J8" s="19"/>
      <c r="K8" s="46"/>
      <c r="L8" s="19"/>
      <c r="M8" s="46"/>
    </row>
    <row r="9" spans="1:13" ht="12.75">
      <c r="A9" s="57">
        <v>4</v>
      </c>
      <c r="B9" s="47" t="s">
        <v>29</v>
      </c>
      <c r="C9" s="19">
        <v>16</v>
      </c>
      <c r="D9" s="19">
        <v>10</v>
      </c>
      <c r="E9" s="46">
        <v>62.5</v>
      </c>
      <c r="F9" s="19">
        <v>4</v>
      </c>
      <c r="G9" s="46">
        <v>25</v>
      </c>
      <c r="H9" s="19">
        <v>6</v>
      </c>
      <c r="I9" s="46">
        <v>37.5</v>
      </c>
      <c r="J9" s="19"/>
      <c r="K9" s="46"/>
      <c r="L9" s="19">
        <v>6</v>
      </c>
      <c r="M9" s="46">
        <v>37.5</v>
      </c>
    </row>
    <row r="10" spans="1:13" ht="16.5" customHeight="1">
      <c r="A10" s="57">
        <v>5</v>
      </c>
      <c r="B10" s="47" t="s">
        <v>30</v>
      </c>
      <c r="C10" s="19">
        <v>4</v>
      </c>
      <c r="D10" s="19">
        <v>3</v>
      </c>
      <c r="E10" s="46">
        <v>75</v>
      </c>
      <c r="F10" s="19">
        <v>1</v>
      </c>
      <c r="G10" s="46">
        <v>25</v>
      </c>
      <c r="H10" s="19">
        <v>2</v>
      </c>
      <c r="I10" s="46">
        <v>50</v>
      </c>
      <c r="J10" s="19"/>
      <c r="K10" s="46"/>
      <c r="L10" s="19"/>
      <c r="M10" s="46"/>
    </row>
    <row r="11" spans="1:13" ht="27" customHeight="1">
      <c r="A11" s="57">
        <v>6</v>
      </c>
      <c r="B11" s="47" t="s">
        <v>108</v>
      </c>
      <c r="C11" s="19">
        <v>12</v>
      </c>
      <c r="D11" s="19">
        <v>11</v>
      </c>
      <c r="E11" s="46">
        <v>91.66666666666666</v>
      </c>
      <c r="F11" s="19">
        <v>7</v>
      </c>
      <c r="G11" s="46">
        <v>58.333333333333336</v>
      </c>
      <c r="H11" s="19">
        <v>4</v>
      </c>
      <c r="I11" s="46">
        <v>33.33333333333333</v>
      </c>
      <c r="J11" s="19"/>
      <c r="K11" s="46"/>
      <c r="L11" s="19">
        <v>1</v>
      </c>
      <c r="M11" s="46">
        <v>8.333333333333332</v>
      </c>
    </row>
    <row r="12" spans="1:13" ht="12.75">
      <c r="A12" s="57">
        <v>7</v>
      </c>
      <c r="B12" s="47" t="s">
        <v>31</v>
      </c>
      <c r="C12" s="19">
        <v>4</v>
      </c>
      <c r="D12" s="19">
        <v>4</v>
      </c>
      <c r="E12" s="46">
        <v>100</v>
      </c>
      <c r="F12" s="19">
        <v>2</v>
      </c>
      <c r="G12" s="46">
        <v>50</v>
      </c>
      <c r="H12" s="19">
        <v>2</v>
      </c>
      <c r="I12" s="46">
        <v>50</v>
      </c>
      <c r="J12" s="19"/>
      <c r="K12" s="46"/>
      <c r="L12" s="19"/>
      <c r="M12" s="46"/>
    </row>
    <row r="13" spans="1:13" ht="12.75">
      <c r="A13" s="57">
        <v>8</v>
      </c>
      <c r="B13" s="47" t="s">
        <v>32</v>
      </c>
      <c r="C13" s="19">
        <v>1</v>
      </c>
      <c r="D13" s="19">
        <v>1</v>
      </c>
      <c r="E13" s="46">
        <v>100</v>
      </c>
      <c r="F13" s="19">
        <v>1</v>
      </c>
      <c r="G13" s="46">
        <v>100</v>
      </c>
      <c r="H13" s="19">
        <v>0</v>
      </c>
      <c r="I13" s="46">
        <v>0</v>
      </c>
      <c r="J13" s="19"/>
      <c r="K13" s="46"/>
      <c r="L13" s="19"/>
      <c r="M13" s="46"/>
    </row>
    <row r="14" spans="1:13" ht="12.75">
      <c r="A14" s="57">
        <v>9</v>
      </c>
      <c r="B14" s="47" t="s">
        <v>33</v>
      </c>
      <c r="C14" s="19">
        <v>3</v>
      </c>
      <c r="D14" s="19">
        <v>2</v>
      </c>
      <c r="E14" s="46">
        <v>66.66666666666666</v>
      </c>
      <c r="F14" s="19">
        <v>1</v>
      </c>
      <c r="G14" s="46">
        <v>33.33333333333333</v>
      </c>
      <c r="H14" s="19">
        <v>1</v>
      </c>
      <c r="I14" s="46">
        <v>33.33333333333333</v>
      </c>
      <c r="J14" s="19"/>
      <c r="K14" s="46"/>
      <c r="L14" s="19">
        <v>1</v>
      </c>
      <c r="M14" s="46">
        <v>33.33333333333333</v>
      </c>
    </row>
    <row r="15" spans="1:13" ht="12.75">
      <c r="A15" s="57">
        <v>10</v>
      </c>
      <c r="B15" s="47" t="s">
        <v>34</v>
      </c>
      <c r="C15" s="19">
        <v>10</v>
      </c>
      <c r="D15" s="19">
        <v>9</v>
      </c>
      <c r="E15" s="46">
        <v>90</v>
      </c>
      <c r="F15" s="19">
        <v>5</v>
      </c>
      <c r="G15" s="46">
        <v>50</v>
      </c>
      <c r="H15" s="19">
        <v>4</v>
      </c>
      <c r="I15" s="46">
        <v>40</v>
      </c>
      <c r="J15" s="19"/>
      <c r="K15" s="46"/>
      <c r="L15" s="19">
        <v>1</v>
      </c>
      <c r="M15" s="46">
        <v>10</v>
      </c>
    </row>
    <row r="16" spans="1:13" ht="12.75">
      <c r="A16" s="57">
        <v>11</v>
      </c>
      <c r="B16" s="47" t="s">
        <v>35</v>
      </c>
      <c r="C16" s="19">
        <v>5</v>
      </c>
      <c r="D16" s="19">
        <v>4</v>
      </c>
      <c r="E16" s="46">
        <v>80</v>
      </c>
      <c r="F16" s="19">
        <v>2</v>
      </c>
      <c r="G16" s="46">
        <v>40</v>
      </c>
      <c r="H16" s="19">
        <v>2</v>
      </c>
      <c r="I16" s="46">
        <v>40</v>
      </c>
      <c r="J16" s="19"/>
      <c r="K16" s="46"/>
      <c r="L16" s="19">
        <v>1</v>
      </c>
      <c r="M16" s="46">
        <v>20</v>
      </c>
    </row>
    <row r="17" spans="1:13" ht="12.75">
      <c r="A17" s="57">
        <v>12</v>
      </c>
      <c r="B17" s="47" t="s">
        <v>36</v>
      </c>
      <c r="C17" s="19">
        <v>1</v>
      </c>
      <c r="D17" s="19">
        <v>1</v>
      </c>
      <c r="E17" s="46">
        <v>100</v>
      </c>
      <c r="F17" s="19">
        <v>1</v>
      </c>
      <c r="G17" s="46">
        <v>100</v>
      </c>
      <c r="H17" s="19"/>
      <c r="I17" s="46"/>
      <c r="J17" s="19"/>
      <c r="K17" s="46"/>
      <c r="L17" s="19"/>
      <c r="M17" s="46"/>
    </row>
    <row r="18" spans="1:13" ht="12.75">
      <c r="A18" s="57">
        <v>13</v>
      </c>
      <c r="B18" s="47" t="s">
        <v>37</v>
      </c>
      <c r="C18" s="19">
        <v>2</v>
      </c>
      <c r="D18" s="19">
        <v>1</v>
      </c>
      <c r="E18" s="46">
        <v>50</v>
      </c>
      <c r="F18" s="19"/>
      <c r="G18" s="46"/>
      <c r="H18" s="19">
        <v>1</v>
      </c>
      <c r="I18" s="46">
        <v>50</v>
      </c>
      <c r="J18" s="19"/>
      <c r="K18" s="46"/>
      <c r="L18" s="19"/>
      <c r="M18" s="46"/>
    </row>
    <row r="19" spans="1:13" ht="13.5" customHeight="1">
      <c r="A19" s="57">
        <v>14</v>
      </c>
      <c r="B19" s="47" t="s">
        <v>38</v>
      </c>
      <c r="C19" s="19">
        <v>11</v>
      </c>
      <c r="D19" s="19">
        <v>11</v>
      </c>
      <c r="E19" s="46">
        <v>100</v>
      </c>
      <c r="F19" s="19">
        <v>7</v>
      </c>
      <c r="G19" s="46">
        <v>63.63636363636363</v>
      </c>
      <c r="H19" s="19">
        <v>4</v>
      </c>
      <c r="I19" s="46">
        <v>36.36363636363637</v>
      </c>
      <c r="J19" s="19"/>
      <c r="K19" s="46"/>
      <c r="L19" s="19"/>
      <c r="M19" s="46"/>
    </row>
    <row r="20" spans="1:13" ht="12.75" customHeight="1">
      <c r="A20" s="57">
        <v>15</v>
      </c>
      <c r="B20" s="47" t="s">
        <v>39</v>
      </c>
      <c r="C20" s="19">
        <v>3</v>
      </c>
      <c r="D20" s="19">
        <v>3</v>
      </c>
      <c r="E20" s="46">
        <v>100</v>
      </c>
      <c r="F20" s="19">
        <v>1</v>
      </c>
      <c r="G20" s="46">
        <v>33.33333333333333</v>
      </c>
      <c r="H20" s="19">
        <v>1</v>
      </c>
      <c r="I20" s="46">
        <v>33.33333333333333</v>
      </c>
      <c r="J20" s="19">
        <v>1</v>
      </c>
      <c r="K20" s="46">
        <v>33.33333333333333</v>
      </c>
      <c r="L20" s="19"/>
      <c r="M20" s="46"/>
    </row>
    <row r="21" spans="1:13" ht="14.25" customHeight="1">
      <c r="A21" s="57">
        <v>16</v>
      </c>
      <c r="B21" s="47" t="s">
        <v>40</v>
      </c>
      <c r="C21" s="19">
        <v>5</v>
      </c>
      <c r="D21" s="19">
        <v>5</v>
      </c>
      <c r="E21" s="46">
        <v>100</v>
      </c>
      <c r="F21" s="19"/>
      <c r="G21" s="46"/>
      <c r="H21" s="19">
        <v>2</v>
      </c>
      <c r="I21" s="46">
        <v>40</v>
      </c>
      <c r="J21" s="19">
        <v>3</v>
      </c>
      <c r="K21" s="46">
        <v>60</v>
      </c>
      <c r="L21" s="19"/>
      <c r="M21" s="46"/>
    </row>
    <row r="22" spans="1:13" ht="14.25" customHeight="1">
      <c r="A22" s="57">
        <v>17</v>
      </c>
      <c r="B22" s="47" t="s">
        <v>13</v>
      </c>
      <c r="C22" s="19">
        <v>111</v>
      </c>
      <c r="D22" s="19">
        <v>87</v>
      </c>
      <c r="E22" s="46">
        <v>78.37837837837837</v>
      </c>
      <c r="F22" s="19">
        <v>20</v>
      </c>
      <c r="G22" s="46">
        <v>18.01801801801802</v>
      </c>
      <c r="H22" s="19">
        <v>41</v>
      </c>
      <c r="I22" s="46">
        <v>36.93693693693694</v>
      </c>
      <c r="J22" s="19">
        <v>26</v>
      </c>
      <c r="K22" s="46">
        <v>23.423423423423422</v>
      </c>
      <c r="L22" s="19">
        <v>18</v>
      </c>
      <c r="M22" s="46">
        <v>16.216216216216218</v>
      </c>
    </row>
    <row r="23" spans="1:13" ht="19.5" customHeight="1">
      <c r="A23" s="57">
        <v>18</v>
      </c>
      <c r="B23" s="47" t="s">
        <v>12</v>
      </c>
      <c r="C23" s="19">
        <v>8</v>
      </c>
      <c r="D23" s="19">
        <v>5</v>
      </c>
      <c r="E23" s="46">
        <v>62.5</v>
      </c>
      <c r="F23" s="19"/>
      <c r="G23" s="46"/>
      <c r="H23" s="19">
        <v>1</v>
      </c>
      <c r="I23" s="46">
        <v>12.5</v>
      </c>
      <c r="J23" s="19">
        <v>4</v>
      </c>
      <c r="K23" s="46">
        <v>50</v>
      </c>
      <c r="L23" s="19">
        <v>2</v>
      </c>
      <c r="M23" s="46">
        <v>25</v>
      </c>
    </row>
    <row r="24" spans="1:13" ht="39" customHeight="1">
      <c r="A24" s="57">
        <v>19</v>
      </c>
      <c r="B24" s="47" t="s">
        <v>44</v>
      </c>
      <c r="C24" s="19">
        <v>41</v>
      </c>
      <c r="D24" s="19">
        <v>25</v>
      </c>
      <c r="E24" s="46">
        <v>60.97560975609756</v>
      </c>
      <c r="F24" s="19">
        <v>8</v>
      </c>
      <c r="G24" s="46">
        <v>19.51219512195122</v>
      </c>
      <c r="H24" s="19">
        <v>8</v>
      </c>
      <c r="I24" s="46">
        <v>19.51219512195122</v>
      </c>
      <c r="J24" s="19">
        <v>9</v>
      </c>
      <c r="K24" s="46">
        <v>21.951219512195124</v>
      </c>
      <c r="L24" s="19">
        <v>7</v>
      </c>
      <c r="M24" s="46">
        <v>17.073170731707318</v>
      </c>
    </row>
    <row r="25" spans="1:13" ht="14.25" customHeight="1">
      <c r="A25" s="57">
        <v>20</v>
      </c>
      <c r="B25" s="47" t="s">
        <v>109</v>
      </c>
      <c r="C25" s="19">
        <v>2</v>
      </c>
      <c r="D25" s="19">
        <v>1</v>
      </c>
      <c r="E25" s="46">
        <v>50</v>
      </c>
      <c r="F25" s="19"/>
      <c r="G25" s="46"/>
      <c r="H25" s="19">
        <v>1</v>
      </c>
      <c r="I25" s="46">
        <v>50</v>
      </c>
      <c r="J25" s="19"/>
      <c r="K25" s="46"/>
      <c r="L25" s="19">
        <v>1</v>
      </c>
      <c r="M25" s="46">
        <v>50</v>
      </c>
    </row>
    <row r="26" spans="1:13" ht="17.25" customHeight="1">
      <c r="A26" s="57">
        <v>21</v>
      </c>
      <c r="B26" s="47" t="s">
        <v>17</v>
      </c>
      <c r="C26" s="19">
        <v>6</v>
      </c>
      <c r="D26" s="19">
        <v>2</v>
      </c>
      <c r="E26" s="46">
        <v>33.33333333333333</v>
      </c>
      <c r="F26" s="19"/>
      <c r="G26" s="46"/>
      <c r="H26" s="19">
        <v>2</v>
      </c>
      <c r="I26" s="46">
        <v>33.33333333333333</v>
      </c>
      <c r="J26" s="19"/>
      <c r="K26" s="46"/>
      <c r="L26" s="19">
        <v>4</v>
      </c>
      <c r="M26" s="46">
        <v>66.66666666666666</v>
      </c>
    </row>
    <row r="27" spans="1:13" ht="17.25" customHeight="1">
      <c r="A27" s="57">
        <v>22</v>
      </c>
      <c r="B27" s="47" t="s">
        <v>14</v>
      </c>
      <c r="C27" s="19">
        <v>10</v>
      </c>
      <c r="D27" s="19">
        <v>7</v>
      </c>
      <c r="E27" s="46">
        <v>70</v>
      </c>
      <c r="F27" s="19">
        <v>1</v>
      </c>
      <c r="G27" s="46">
        <v>10</v>
      </c>
      <c r="H27" s="19">
        <v>5</v>
      </c>
      <c r="I27" s="46">
        <v>50</v>
      </c>
      <c r="J27" s="19">
        <v>1</v>
      </c>
      <c r="K27" s="46">
        <v>10</v>
      </c>
      <c r="L27" s="19">
        <v>2</v>
      </c>
      <c r="M27" s="46">
        <v>20</v>
      </c>
    </row>
    <row r="28" spans="1:13" ht="17.25" customHeight="1">
      <c r="A28" s="57">
        <v>23</v>
      </c>
      <c r="B28" s="47" t="s">
        <v>15</v>
      </c>
      <c r="C28" s="19">
        <v>4</v>
      </c>
      <c r="D28" s="19">
        <v>3</v>
      </c>
      <c r="E28" s="46">
        <v>75</v>
      </c>
      <c r="F28" s="19">
        <v>1</v>
      </c>
      <c r="G28" s="46">
        <v>25</v>
      </c>
      <c r="H28" s="19"/>
      <c r="I28" s="46"/>
      <c r="J28" s="19">
        <v>2</v>
      </c>
      <c r="K28" s="46">
        <v>50</v>
      </c>
      <c r="L28" s="19">
        <v>1</v>
      </c>
      <c r="M28" s="46">
        <v>25</v>
      </c>
    </row>
    <row r="29" spans="1:13" ht="23.25" customHeight="1">
      <c r="A29" s="57">
        <v>24</v>
      </c>
      <c r="B29" s="47" t="s">
        <v>47</v>
      </c>
      <c r="C29" s="19">
        <v>1</v>
      </c>
      <c r="D29" s="19">
        <v>1</v>
      </c>
      <c r="E29" s="46">
        <v>100</v>
      </c>
      <c r="F29" s="19"/>
      <c r="G29" s="46"/>
      <c r="H29" s="19"/>
      <c r="I29" s="46"/>
      <c r="J29" s="19">
        <v>1</v>
      </c>
      <c r="K29" s="46">
        <v>100</v>
      </c>
      <c r="L29" s="19"/>
      <c r="M29" s="46"/>
    </row>
    <row r="30" spans="1:13" ht="15" customHeight="1">
      <c r="A30" s="57">
        <v>25</v>
      </c>
      <c r="B30" s="47" t="s">
        <v>46</v>
      </c>
      <c r="C30" s="19">
        <v>7</v>
      </c>
      <c r="D30" s="19">
        <v>5</v>
      </c>
      <c r="E30" s="46">
        <v>71.42857142857143</v>
      </c>
      <c r="F30" s="19"/>
      <c r="G30" s="46"/>
      <c r="H30" s="19"/>
      <c r="I30" s="46"/>
      <c r="J30" s="19">
        <v>5</v>
      </c>
      <c r="K30" s="46">
        <v>71.42857142857143</v>
      </c>
      <c r="L30" s="19">
        <v>2</v>
      </c>
      <c r="M30" s="46">
        <v>28.57142857142857</v>
      </c>
    </row>
    <row r="31" spans="1:13" ht="25.5" customHeight="1">
      <c r="A31" s="57">
        <v>26</v>
      </c>
      <c r="B31" s="47" t="s">
        <v>221</v>
      </c>
      <c r="C31" s="19">
        <v>7</v>
      </c>
      <c r="D31" s="19">
        <v>6</v>
      </c>
      <c r="E31" s="46">
        <v>85.71428571428571</v>
      </c>
      <c r="F31" s="19">
        <v>2</v>
      </c>
      <c r="G31" s="46">
        <v>28.57142857142857</v>
      </c>
      <c r="H31" s="19">
        <v>2</v>
      </c>
      <c r="I31" s="46">
        <v>28.57142857142857</v>
      </c>
      <c r="J31" s="19">
        <v>2</v>
      </c>
      <c r="K31" s="46">
        <v>28.57142857142857</v>
      </c>
      <c r="L31" s="19">
        <v>1</v>
      </c>
      <c r="M31" s="46">
        <v>14.285714285714285</v>
      </c>
    </row>
    <row r="32" spans="1:13" s="33" customFormat="1" ht="29.25" customHeight="1">
      <c r="A32" s="183" t="s">
        <v>291</v>
      </c>
      <c r="B32" s="184"/>
      <c r="C32" s="44">
        <f>SUM(C6:C31)</f>
        <v>310</v>
      </c>
      <c r="D32" s="44">
        <f>SUM(D6:D31)</f>
        <v>238</v>
      </c>
      <c r="E32" s="54">
        <f>D32/C32*100</f>
        <v>76.77419354838709</v>
      </c>
      <c r="F32" s="44">
        <f>SUM(F6:F31)</f>
        <v>81</v>
      </c>
      <c r="G32" s="54">
        <f>F32/C32*100</f>
        <v>26.129032258064516</v>
      </c>
      <c r="H32" s="44">
        <f>SUM(H6:H31)</f>
        <v>100</v>
      </c>
      <c r="I32" s="54">
        <f>H32/C32*100</f>
        <v>32.25806451612903</v>
      </c>
      <c r="J32" s="44">
        <f>SUM(J6:J31)</f>
        <v>57</v>
      </c>
      <c r="K32" s="54">
        <f>J32/C32*100</f>
        <v>18.387096774193548</v>
      </c>
      <c r="L32" s="44">
        <f>SUM(L6:L31)</f>
        <v>52</v>
      </c>
      <c r="M32" s="54">
        <f>L32/C32*100</f>
        <v>16.7741935483871</v>
      </c>
    </row>
    <row r="33" spans="1:13" ht="12.75">
      <c r="A33" s="14"/>
      <c r="B33" s="5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2" ht="12.75">
      <c r="A34" s="14"/>
      <c r="B34" s="13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</sheetData>
  <sheetProtection/>
  <mergeCells count="12">
    <mergeCell ref="H3:I3"/>
    <mergeCell ref="J3:K3"/>
    <mergeCell ref="A5:M5"/>
    <mergeCell ref="F2:K2"/>
    <mergeCell ref="L2:M3"/>
    <mergeCell ref="F3:G3"/>
    <mergeCell ref="A32:B32"/>
    <mergeCell ref="A1:M1"/>
    <mergeCell ref="A2:A4"/>
    <mergeCell ref="B2:B4"/>
    <mergeCell ref="C2:C4"/>
    <mergeCell ref="D2:E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5" customWidth="1"/>
    <col min="2" max="2" width="25.57421875" style="5" customWidth="1"/>
    <col min="3" max="3" width="7.8515625" style="5" customWidth="1"/>
    <col min="4" max="4" width="6.57421875" style="5" customWidth="1"/>
    <col min="5" max="5" width="6.7109375" style="5" customWidth="1"/>
    <col min="6" max="8" width="5.7109375" style="5" customWidth="1"/>
    <col min="9" max="9" width="6.57421875" style="5" customWidth="1"/>
    <col min="10" max="13" width="5.7109375" style="5" customWidth="1"/>
    <col min="14" max="16384" width="9.140625" style="5" customWidth="1"/>
  </cols>
  <sheetData>
    <row r="1" spans="1:13" ht="63" customHeight="1">
      <c r="A1" s="176" t="s">
        <v>356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38.25" customHeight="1">
      <c r="A2" s="167" t="s">
        <v>0</v>
      </c>
      <c r="B2" s="167" t="s">
        <v>114</v>
      </c>
      <c r="C2" s="167" t="s">
        <v>103</v>
      </c>
      <c r="D2" s="161" t="s">
        <v>104</v>
      </c>
      <c r="E2" s="162"/>
      <c r="F2" s="158" t="s">
        <v>1</v>
      </c>
      <c r="G2" s="160"/>
      <c r="H2" s="160"/>
      <c r="I2" s="160"/>
      <c r="J2" s="160"/>
      <c r="K2" s="159"/>
      <c r="L2" s="161" t="s">
        <v>105</v>
      </c>
      <c r="M2" s="162"/>
    </row>
    <row r="3" spans="1:13" ht="46.5" customHeight="1">
      <c r="A3" s="168"/>
      <c r="B3" s="168"/>
      <c r="C3" s="168"/>
      <c r="D3" s="163"/>
      <c r="E3" s="164"/>
      <c r="F3" s="158" t="s">
        <v>2</v>
      </c>
      <c r="G3" s="159"/>
      <c r="H3" s="158" t="s">
        <v>3</v>
      </c>
      <c r="I3" s="159"/>
      <c r="J3" s="158" t="s">
        <v>4</v>
      </c>
      <c r="K3" s="159"/>
      <c r="L3" s="163"/>
      <c r="M3" s="164"/>
    </row>
    <row r="4" spans="1:13" ht="45.75" customHeight="1">
      <c r="A4" s="169"/>
      <c r="B4" s="169"/>
      <c r="C4" s="169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1" customFormat="1" ht="19.5" customHeight="1">
      <c r="A5" s="178" t="s">
        <v>138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1:13" ht="48">
      <c r="A6" s="57">
        <v>1</v>
      </c>
      <c r="B6" s="26" t="s">
        <v>222</v>
      </c>
      <c r="C6" s="19">
        <v>13</v>
      </c>
      <c r="D6" s="19">
        <v>13</v>
      </c>
      <c r="E6" s="133">
        <v>100</v>
      </c>
      <c r="F6" s="19">
        <v>6</v>
      </c>
      <c r="G6" s="133">
        <v>46.15384615384615</v>
      </c>
      <c r="H6" s="19">
        <v>4</v>
      </c>
      <c r="I6" s="46">
        <v>30.76923076923077</v>
      </c>
      <c r="J6" s="19">
        <v>3</v>
      </c>
      <c r="K6" s="46">
        <v>23.076923076923077</v>
      </c>
      <c r="L6" s="19">
        <v>0</v>
      </c>
      <c r="M6" s="58">
        <v>0</v>
      </c>
    </row>
    <row r="7" spans="1:13" ht="24">
      <c r="A7" s="57">
        <v>2</v>
      </c>
      <c r="B7" s="26" t="s">
        <v>344</v>
      </c>
      <c r="C7" s="19">
        <v>34</v>
      </c>
      <c r="D7" s="19">
        <v>31</v>
      </c>
      <c r="E7" s="133">
        <v>91.17647058823529</v>
      </c>
      <c r="F7" s="19">
        <v>5</v>
      </c>
      <c r="G7" s="133">
        <v>14.705882352941178</v>
      </c>
      <c r="H7" s="19">
        <v>10</v>
      </c>
      <c r="I7" s="46">
        <v>29.411764705882355</v>
      </c>
      <c r="J7" s="19">
        <v>16</v>
      </c>
      <c r="K7" s="46">
        <v>47.05882352941176</v>
      </c>
      <c r="L7" s="19">
        <v>3</v>
      </c>
      <c r="M7" s="58">
        <v>8.823529411764707</v>
      </c>
    </row>
    <row r="8" spans="1:13" ht="24">
      <c r="A8" s="57">
        <v>3</v>
      </c>
      <c r="B8" s="20" t="s">
        <v>343</v>
      </c>
      <c r="C8" s="19">
        <v>60</v>
      </c>
      <c r="D8" s="19">
        <v>53</v>
      </c>
      <c r="E8" s="133">
        <v>88.33333333333333</v>
      </c>
      <c r="F8" s="19">
        <v>26</v>
      </c>
      <c r="G8" s="133">
        <v>43.333333333333336</v>
      </c>
      <c r="H8" s="19">
        <v>16</v>
      </c>
      <c r="I8" s="46">
        <v>26.666666666666668</v>
      </c>
      <c r="J8" s="19">
        <v>11</v>
      </c>
      <c r="K8" s="46">
        <v>18.333333333333332</v>
      </c>
      <c r="L8" s="19">
        <v>7</v>
      </c>
      <c r="M8" s="58">
        <v>11.666666666666666</v>
      </c>
    </row>
    <row r="9" spans="1:13" ht="60">
      <c r="A9" s="57">
        <v>4</v>
      </c>
      <c r="B9" s="26" t="s">
        <v>225</v>
      </c>
      <c r="C9" s="19">
        <v>102</v>
      </c>
      <c r="D9" s="19">
        <v>90</v>
      </c>
      <c r="E9" s="133">
        <v>88.23529411764706</v>
      </c>
      <c r="F9" s="19">
        <v>25</v>
      </c>
      <c r="G9" s="133">
        <v>24.509803921568626</v>
      </c>
      <c r="H9" s="19">
        <v>39</v>
      </c>
      <c r="I9" s="46">
        <v>38.23529411764706</v>
      </c>
      <c r="J9" s="19">
        <v>26</v>
      </c>
      <c r="K9" s="46">
        <v>25.49019607843137</v>
      </c>
      <c r="L9" s="19">
        <v>12</v>
      </c>
      <c r="M9" s="58">
        <v>11.76470588235294</v>
      </c>
    </row>
    <row r="10" spans="1:13" ht="24">
      <c r="A10" s="57">
        <v>5</v>
      </c>
      <c r="B10" s="20" t="s">
        <v>292</v>
      </c>
      <c r="C10" s="19">
        <v>16</v>
      </c>
      <c r="D10" s="19">
        <v>11</v>
      </c>
      <c r="E10" s="133">
        <v>68.75</v>
      </c>
      <c r="F10" s="19">
        <v>3</v>
      </c>
      <c r="G10" s="133">
        <v>18.75</v>
      </c>
      <c r="H10" s="19">
        <v>8</v>
      </c>
      <c r="I10" s="46">
        <v>50</v>
      </c>
      <c r="J10" s="19">
        <v>0</v>
      </c>
      <c r="K10" s="46">
        <v>0</v>
      </c>
      <c r="L10" s="19">
        <v>5</v>
      </c>
      <c r="M10" s="58">
        <v>31.25</v>
      </c>
    </row>
    <row r="11" spans="1:13" ht="24">
      <c r="A11" s="57">
        <v>6</v>
      </c>
      <c r="B11" s="20" t="s">
        <v>307</v>
      </c>
      <c r="C11" s="19">
        <v>85</v>
      </c>
      <c r="D11" s="19">
        <v>40</v>
      </c>
      <c r="E11" s="133">
        <v>47.05882352941176</v>
      </c>
      <c r="F11" s="19">
        <v>16</v>
      </c>
      <c r="G11" s="133">
        <v>18.823529411764707</v>
      </c>
      <c r="H11" s="19">
        <v>23</v>
      </c>
      <c r="I11" s="46">
        <v>27.058823529411764</v>
      </c>
      <c r="J11" s="19">
        <v>1</v>
      </c>
      <c r="K11" s="46">
        <v>1.1764705882352942</v>
      </c>
      <c r="L11" s="19">
        <v>25</v>
      </c>
      <c r="M11" s="58">
        <v>29.411764705882355</v>
      </c>
    </row>
    <row r="12" spans="1:13" s="33" customFormat="1" ht="29.25" customHeight="1">
      <c r="A12" s="185" t="s">
        <v>291</v>
      </c>
      <c r="B12" s="185"/>
      <c r="C12" s="44">
        <f>SUM(C6:C11)</f>
        <v>310</v>
      </c>
      <c r="D12" s="44">
        <f>SUM(D6:D11)</f>
        <v>238</v>
      </c>
      <c r="E12" s="59">
        <f>D12/C12*100</f>
        <v>76.77419354838709</v>
      </c>
      <c r="F12" s="44">
        <f>SUM(F6:F11)</f>
        <v>81</v>
      </c>
      <c r="G12" s="59">
        <f>F12/C12*100</f>
        <v>26.129032258064516</v>
      </c>
      <c r="H12" s="44">
        <f>SUM(H6:H11)</f>
        <v>100</v>
      </c>
      <c r="I12" s="59">
        <f>H12/C12*100</f>
        <v>32.25806451612903</v>
      </c>
      <c r="J12" s="44">
        <f>SUM(J6:J11)</f>
        <v>57</v>
      </c>
      <c r="K12" s="59">
        <f>J12/C12*100</f>
        <v>18.387096774193548</v>
      </c>
      <c r="L12" s="44">
        <f>SUM(L6:L11)</f>
        <v>52</v>
      </c>
      <c r="M12" s="59">
        <f>L12/C12*100</f>
        <v>16.7741935483871</v>
      </c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</sheetData>
  <sheetProtection/>
  <mergeCells count="12">
    <mergeCell ref="J3:K3"/>
    <mergeCell ref="A5:M5"/>
    <mergeCell ref="A12:B12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2023-06-22T07:27:15Z</cp:lastPrinted>
  <dcterms:created xsi:type="dcterms:W3CDTF">1996-10-08T23:32:33Z</dcterms:created>
  <dcterms:modified xsi:type="dcterms:W3CDTF">2023-06-22T07:31:41Z</dcterms:modified>
  <cp:category/>
  <cp:version/>
  <cp:contentType/>
  <cp:contentStatus/>
</cp:coreProperties>
</file>